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10305" yWindow="330" windowWidth="17970" windowHeight="5820" tabRatio="806" firstSheet="3" activeTab="3"/>
  </bookViews>
  <sheets>
    <sheet name="Dantoc" sheetId="42" state="hidden" r:id="rId1"/>
    <sheet name="HLHK" sheetId="41" state="hidden" r:id="rId2"/>
    <sheet name="Mamonthi" sheetId="40" state="hidden" r:id="rId3"/>
    <sheet name="Nhapdulieu" sheetId="35" r:id="rId4"/>
    <sheet name="Thống kê" sheetId="13" r:id="rId5"/>
    <sheet name="Matruong" sheetId="37" r:id="rId6"/>
    <sheet name="Mẫu đề nghị sửa thông tin" sheetId="23" r:id="rId7"/>
    <sheet name="Madonvidangky" sheetId="38" state="hidden" r:id="rId8"/>
    <sheet name="Hướng dẫn" sheetId="43" r:id="rId9"/>
    <sheet name="Noi sinh" sheetId="44" state="hidden" r:id="rId10"/>
    <sheet name="Đăng ký CBCT" sheetId="46" r:id="rId11"/>
    <sheet name="Du kien CBCT" sheetId="48" r:id="rId12"/>
  </sheets>
  <externalReferences>
    <externalReference r:id="rId13"/>
  </externalReferences>
  <definedNames>
    <definedName name="_xlnm._FilterDatabase" localSheetId="5" hidden="1">Matruong!$A$1:$H$153</definedName>
    <definedName name="_xlnm._FilterDatabase" localSheetId="3" hidden="1">Nhapdulieu!$A$7:$AD$507</definedName>
    <definedName name="ba_mon" localSheetId="7">#REF!</definedName>
    <definedName name="ba_mon" localSheetId="3">Nhapdulieu!#REF!</definedName>
    <definedName name="ba_mon">#REF!</definedName>
    <definedName name="cotgiai">Nhapdulieu!$AC$8:$AC$508</definedName>
    <definedName name="danhsachphongGDDT" localSheetId="7">#REF!</definedName>
    <definedName name="danhsachphongGDDT" localSheetId="3">#REF!</definedName>
    <definedName name="danhsachphongGDDT">#REF!</definedName>
    <definedName name="diadiemthi" localSheetId="3">Nhapdulieu!$P$8:$P$508</definedName>
    <definedName name="diadiemthi">#REF!</definedName>
    <definedName name="diemanh" localSheetId="7">#REF!</definedName>
    <definedName name="diemanh" localSheetId="3">Nhapdulieu!#REF!</definedName>
    <definedName name="diemanh">#REF!</definedName>
    <definedName name="diemchuyen" localSheetId="7">#REF!</definedName>
    <definedName name="diemchuyen" localSheetId="3">Nhapdulieu!#REF!</definedName>
    <definedName name="diemchuyen">#REF!</definedName>
    <definedName name="diemcoithi" localSheetId="7">#REF!</definedName>
    <definedName name="diemcoithi" localSheetId="3">Nhapdulieu!#REF!</definedName>
    <definedName name="diemcoithi">#REF!</definedName>
    <definedName name="diemthi" localSheetId="3">Nhapdulieu!$AB$8:$AB$508</definedName>
    <definedName name="diemthi">#REF!</definedName>
    <definedName name="diemthichinhthuc">Nhapdulieu!$AB$8:$AB$508</definedName>
    <definedName name="diemthict">Nhapdulieu!$AB$8:$AB$508</definedName>
    <definedName name="diemtoan" localSheetId="7">#REF!</definedName>
    <definedName name="diemtoan" localSheetId="3">Nhapdulieu!#REF!</definedName>
    <definedName name="diemtoan">#REF!</definedName>
    <definedName name="diemvan" localSheetId="7">#REF!</definedName>
    <definedName name="diemvan" localSheetId="3">Nhapdulieu!#REF!</definedName>
    <definedName name="diemvan">#REF!</definedName>
    <definedName name="dochuyen" localSheetId="7">#REF!</definedName>
    <definedName name="dochuyen" localSheetId="3">Nhapdulieu!#REF!</definedName>
    <definedName name="dochuyen">#REF!</definedName>
    <definedName name="giai">[1]sap!$Z$7:$Z$3065</definedName>
    <definedName name="hodem" localSheetId="3">Nhapdulieu!#REF!</definedName>
    <definedName name="hodem">#REF!</definedName>
    <definedName name="hoten">Nhapdulieu!$F$8:$F$508</definedName>
    <definedName name="huyenthcs" localSheetId="3">Nhapdulieu!$N$8:$N$508</definedName>
    <definedName name="huyenthcs">#REF!</definedName>
    <definedName name="lop">[1]sap!$W$7:$W$3065</definedName>
    <definedName name="lopdanghoc" localSheetId="3">Nhapdulieu!#REF!</definedName>
    <definedName name="lopdanghoc">#REF!</definedName>
    <definedName name="lopthi" localSheetId="3">Nhapdulieu!$AA$8:$AA$508</definedName>
    <definedName name="lopthi">#REF!</definedName>
    <definedName name="lopthict">Nhapdulieu!$AA$8:$AA$508</definedName>
    <definedName name="madiemthi" localSheetId="3">Nhapdulieu!$O$8:$O$508</definedName>
    <definedName name="madiemthi">#REF!</definedName>
    <definedName name="mamon">Nhapdulieu!$Z$8:$Z$508</definedName>
    <definedName name="mamonct">Nhapdulieu!$Z$8:$Z$508</definedName>
    <definedName name="mamonthi20182019">Mamonthi!$B$2:$D$35</definedName>
    <definedName name="monmtct" localSheetId="3">Nhapdulieu!#REF!</definedName>
    <definedName name="monmtct">#REF!</definedName>
    <definedName name="monthi" localSheetId="3">Nhapdulieu!$Y$8:$Y$508</definedName>
    <definedName name="monthi">#REF!</definedName>
    <definedName name="monthifull">Nhapdulieu!$Y$8:$Y$507</definedName>
    <definedName name="monvanhoa" localSheetId="3">Nhapdulieu!#REF!</definedName>
    <definedName name="monvanhoa">#REF!</definedName>
    <definedName name="nguyenvong1chuyen" localSheetId="7">#REF!</definedName>
    <definedName name="nguyenvong1chuyen" localSheetId="3">Nhapdulieu!#REF!</definedName>
    <definedName name="nguyenvong1chuyen">#REF!</definedName>
    <definedName name="noitrutinh" localSheetId="7">#REF!</definedName>
    <definedName name="noitrutinh" localSheetId="3">Nhapdulieu!#REF!</definedName>
    <definedName name="noitrutinh">#REF!</definedName>
    <definedName name="NV1tin" localSheetId="7">#REF!</definedName>
    <definedName name="NV1tin" localSheetId="3">Nhapdulieu!#REF!</definedName>
    <definedName name="NV1tin">#REF!</definedName>
    <definedName name="_xlnm.Print_Area" localSheetId="3">Nhapdulieu!$A$1:$AD$521</definedName>
    <definedName name="_xlnm.Print_Area" localSheetId="4">'Thống kê'!$A$1:$P$28</definedName>
    <definedName name="_xlnm.Print_Titles" localSheetId="3">Nhapdulieu!$5:$6</definedName>
    <definedName name="Rasoat" localSheetId="7">#REF!</definedName>
    <definedName name="Rasoat" localSheetId="3">Nhapdulieu!#REF!</definedName>
    <definedName name="Rasoat">#REF!</definedName>
    <definedName name="sobaodanh" localSheetId="3">Nhapdulieu!$B$8:$B$508</definedName>
    <definedName name="sobaodanh">#REF!</definedName>
    <definedName name="sotruongdk">#REF!,#REF!,#REF!,#REF!,#REF!,#REF!,#REF!,#REF!,#REF!,#REF!</definedName>
    <definedName name="stt">Nhapdulieu!$A$8:$A$507</definedName>
    <definedName name="tenphong" localSheetId="3">Nhapdulieu!$E$8:$E$508</definedName>
    <definedName name="tenphong">#REF!</definedName>
    <definedName name="tỉnhthcs" localSheetId="7">#REF!</definedName>
    <definedName name="tỉnhthcs" localSheetId="3">Nhapdulieu!#REF!</definedName>
    <definedName name="tỉnhthcs">#REF!</definedName>
    <definedName name="toan_van" localSheetId="7">#REF!</definedName>
    <definedName name="toan_van" localSheetId="3">Nhapdulieu!#REF!</definedName>
    <definedName name="toan_van">#REF!</definedName>
    <definedName name="tong_3mon" localSheetId="7">#REF!</definedName>
    <definedName name="tong_3mon" localSheetId="3">Nhapdulieu!#REF!</definedName>
    <definedName name="tong_3mon">#REF!</definedName>
    <definedName name="tong2_mon" localSheetId="7">#REF!</definedName>
    <definedName name="tong2_mon" localSheetId="3">Nhapdulieu!#REF!</definedName>
    <definedName name="tong2_mon">#REF!</definedName>
    <definedName name="truongthcs" localSheetId="3">Nhapdulieu!$T$8:$T$508</definedName>
    <definedName name="truongthcs">#REF!</definedName>
    <definedName name="vungdangky">Madonvidangky!$A$2:$B$44</definedName>
    <definedName name="vungdulieu">#REF!</definedName>
    <definedName name="vungmadonvidangky">Madonvidangky!$A$2:$E$44</definedName>
    <definedName name="vungmamon">Mamonthi!$A$2:$B$17</definedName>
    <definedName name="vungmamon2">Mamonthi!$A$2:$F$17</definedName>
    <definedName name="vungmamon2019">Mamonthi!$A$2:$D$35</definedName>
    <definedName name="vungmamonfull">Mamonthi!$B$1:$K$17</definedName>
    <definedName name="vungmatruong">Matruong!$A$2:$E$166</definedName>
    <definedName name="vuotlop" localSheetId="7">#REF!</definedName>
    <definedName name="vuotlop" localSheetId="3">#REF!</definedName>
    <definedName name="vuotlop">#REF!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48" l="1"/>
  <c r="Z507" i="35" l="1"/>
  <c r="Z506" i="35"/>
  <c r="Z505" i="35"/>
  <c r="Z504" i="35"/>
  <c r="Z503" i="35"/>
  <c r="Z502" i="35"/>
  <c r="Z501" i="35"/>
  <c r="Z500" i="35"/>
  <c r="Z499" i="35"/>
  <c r="Z498" i="35"/>
  <c r="Z497" i="35"/>
  <c r="Z496" i="35"/>
  <c r="Z495" i="35"/>
  <c r="Z494" i="35"/>
  <c r="Z493" i="35"/>
  <c r="Z492" i="35"/>
  <c r="Z491" i="35"/>
  <c r="Z490" i="35"/>
  <c r="Z489" i="35"/>
  <c r="Z488" i="35"/>
  <c r="Z487" i="35"/>
  <c r="Z486" i="35"/>
  <c r="Z485" i="35"/>
  <c r="Z484" i="35"/>
  <c r="Z483" i="35"/>
  <c r="Z482" i="35"/>
  <c r="Z481" i="35"/>
  <c r="Z480" i="35"/>
  <c r="Z479" i="35"/>
  <c r="Z478" i="35"/>
  <c r="Z477" i="35"/>
  <c r="Z476" i="35"/>
  <c r="Z475" i="35"/>
  <c r="Z474" i="35"/>
  <c r="Z473" i="35"/>
  <c r="Z472" i="35"/>
  <c r="Z471" i="35"/>
  <c r="Z470" i="35"/>
  <c r="Z469" i="35"/>
  <c r="Z468" i="35"/>
  <c r="Z467" i="35"/>
  <c r="Z466" i="35"/>
  <c r="Z465" i="35"/>
  <c r="Z464" i="35"/>
  <c r="Z463" i="35"/>
  <c r="Z462" i="35"/>
  <c r="Z461" i="35"/>
  <c r="Z460" i="35"/>
  <c r="Z459" i="35"/>
  <c r="Z458" i="35"/>
  <c r="Z457" i="35"/>
  <c r="Z456" i="35"/>
  <c r="Z455" i="35"/>
  <c r="Z454" i="35"/>
  <c r="Z453" i="35"/>
  <c r="Z452" i="35"/>
  <c r="Z451" i="35"/>
  <c r="Z450" i="35"/>
  <c r="Z449" i="35"/>
  <c r="Z448" i="35"/>
  <c r="Z447" i="35"/>
  <c r="Z446" i="35"/>
  <c r="Z445" i="35"/>
  <c r="Z444" i="35"/>
  <c r="Z443" i="35"/>
  <c r="Z442" i="35"/>
  <c r="Z441" i="35"/>
  <c r="Z440" i="35"/>
  <c r="Z439" i="35"/>
  <c r="Z438" i="35"/>
  <c r="Z437" i="35"/>
  <c r="Z436" i="35"/>
  <c r="Z435" i="35"/>
  <c r="Z434" i="35"/>
  <c r="Z433" i="35"/>
  <c r="Z432" i="35"/>
  <c r="Z431" i="35"/>
  <c r="Z430" i="35"/>
  <c r="Z429" i="35"/>
  <c r="Z428" i="35"/>
  <c r="Z427" i="35"/>
  <c r="Z426" i="35"/>
  <c r="Z425" i="35"/>
  <c r="Z424" i="35"/>
  <c r="Z423" i="35"/>
  <c r="Z422" i="35"/>
  <c r="Z421" i="35"/>
  <c r="Z420" i="35"/>
  <c r="Z419" i="35"/>
  <c r="Z418" i="35"/>
  <c r="Z417" i="35"/>
  <c r="Z416" i="35"/>
  <c r="Z415" i="35"/>
  <c r="Z414" i="35"/>
  <c r="Z413" i="35"/>
  <c r="Z412" i="35"/>
  <c r="Z411" i="35"/>
  <c r="Z410" i="35"/>
  <c r="Z409" i="35"/>
  <c r="Z408" i="35"/>
  <c r="Z407" i="35"/>
  <c r="Z406" i="35"/>
  <c r="Z405" i="35"/>
  <c r="Z404" i="35"/>
  <c r="Z403" i="35"/>
  <c r="Z402" i="35"/>
  <c r="Z401" i="35"/>
  <c r="Z400" i="35"/>
  <c r="Z399" i="35"/>
  <c r="Z398" i="35"/>
  <c r="Z397" i="35"/>
  <c r="Z396" i="35"/>
  <c r="Z395" i="35"/>
  <c r="Z394" i="35"/>
  <c r="Z393" i="35"/>
  <c r="Z392" i="35"/>
  <c r="Z391" i="35"/>
  <c r="Z390" i="35"/>
  <c r="Z389" i="35"/>
  <c r="Z388" i="35"/>
  <c r="Z387" i="35"/>
  <c r="Z386" i="35"/>
  <c r="Z385" i="35"/>
  <c r="Z384" i="35"/>
  <c r="Z383" i="35"/>
  <c r="Z382" i="35"/>
  <c r="Z381" i="35"/>
  <c r="Z380" i="35"/>
  <c r="Z379" i="35"/>
  <c r="Z378" i="35"/>
  <c r="Z377" i="35"/>
  <c r="Z376" i="35"/>
  <c r="Z375" i="35"/>
  <c r="Z374" i="35"/>
  <c r="Z373" i="35"/>
  <c r="Z372" i="35"/>
  <c r="Z371" i="35"/>
  <c r="Z370" i="35"/>
  <c r="Z369" i="35"/>
  <c r="Z368" i="35"/>
  <c r="Z367" i="35"/>
  <c r="Z366" i="35"/>
  <c r="Z365" i="35"/>
  <c r="Z364" i="35"/>
  <c r="Z363" i="35"/>
  <c r="Z362" i="35"/>
  <c r="Z361" i="35"/>
  <c r="Z360" i="35"/>
  <c r="Z359" i="35"/>
  <c r="Z358" i="35"/>
  <c r="Z357" i="35"/>
  <c r="Z356" i="35"/>
  <c r="Z355" i="35"/>
  <c r="Z354" i="35"/>
  <c r="Z353" i="35"/>
  <c r="Z352" i="35"/>
  <c r="Z351" i="35"/>
  <c r="Z350" i="35"/>
  <c r="Z349" i="35"/>
  <c r="Z348" i="35"/>
  <c r="Z347" i="35"/>
  <c r="Z346" i="35"/>
  <c r="Z345" i="35"/>
  <c r="Z344" i="35"/>
  <c r="Z343" i="35"/>
  <c r="Z342" i="35"/>
  <c r="Z341" i="35"/>
  <c r="Z340" i="35"/>
  <c r="Z339" i="35"/>
  <c r="Z338" i="35"/>
  <c r="Z337" i="35"/>
  <c r="Z336" i="35"/>
  <c r="Z335" i="35"/>
  <c r="Z334" i="35"/>
  <c r="Z333" i="35"/>
  <c r="Z332" i="35"/>
  <c r="Z331" i="35"/>
  <c r="Z330" i="35"/>
  <c r="Z329" i="35"/>
  <c r="Z328" i="35"/>
  <c r="Z327" i="35"/>
  <c r="Z326" i="35"/>
  <c r="Z325" i="35"/>
  <c r="Z324" i="35"/>
  <c r="Z323" i="35"/>
  <c r="Z322" i="35"/>
  <c r="Z321" i="35"/>
  <c r="Z320" i="35"/>
  <c r="Z319" i="35"/>
  <c r="Z318" i="35"/>
  <c r="Z317" i="35"/>
  <c r="Z316" i="35"/>
  <c r="Z315" i="35"/>
  <c r="Z314" i="35"/>
  <c r="Z313" i="35"/>
  <c r="Z312" i="35"/>
  <c r="Z311" i="35"/>
  <c r="Z310" i="35"/>
  <c r="Z309" i="35"/>
  <c r="Z308" i="35"/>
  <c r="Z307" i="35"/>
  <c r="Z306" i="35"/>
  <c r="Z305" i="35"/>
  <c r="Z304" i="35"/>
  <c r="Z303" i="35"/>
  <c r="Z302" i="35"/>
  <c r="Z301" i="35"/>
  <c r="Z300" i="35"/>
  <c r="Z299" i="35"/>
  <c r="Z298" i="35"/>
  <c r="Z297" i="35"/>
  <c r="Z296" i="35"/>
  <c r="Z295" i="35"/>
  <c r="Z294" i="35"/>
  <c r="Z293" i="35"/>
  <c r="Z292" i="35"/>
  <c r="Z291" i="35"/>
  <c r="Z290" i="35"/>
  <c r="Z289" i="35"/>
  <c r="Z288" i="35"/>
  <c r="Z287" i="35"/>
  <c r="Z286" i="35"/>
  <c r="Z285" i="35"/>
  <c r="Z284" i="35"/>
  <c r="Z283" i="35"/>
  <c r="Z282" i="35"/>
  <c r="Z281" i="35"/>
  <c r="Z280" i="35"/>
  <c r="Z279" i="35"/>
  <c r="Z278" i="35"/>
  <c r="Z277" i="35"/>
  <c r="Z276" i="35"/>
  <c r="Z275" i="35"/>
  <c r="Z274" i="35"/>
  <c r="Z273" i="35"/>
  <c r="Z272" i="35"/>
  <c r="Z271" i="35"/>
  <c r="Z270" i="35"/>
  <c r="Z269" i="35"/>
  <c r="Z268" i="35"/>
  <c r="Z267" i="35"/>
  <c r="Z266" i="35"/>
  <c r="Z265" i="35"/>
  <c r="Z264" i="35"/>
  <c r="Z263" i="35"/>
  <c r="Z262" i="35"/>
  <c r="Z261" i="35"/>
  <c r="Z260" i="35"/>
  <c r="Z259" i="35"/>
  <c r="Z258" i="35"/>
  <c r="Z257" i="35"/>
  <c r="Z256" i="35"/>
  <c r="Z255" i="35"/>
  <c r="Z254" i="35"/>
  <c r="Z253" i="35"/>
  <c r="Z252" i="35"/>
  <c r="Z251" i="35"/>
  <c r="Z250" i="35"/>
  <c r="Z249" i="35"/>
  <c r="Z248" i="35"/>
  <c r="Z247" i="35"/>
  <c r="Z246" i="35"/>
  <c r="Z245" i="35"/>
  <c r="Z244" i="35"/>
  <c r="Z243" i="35"/>
  <c r="Z242" i="35"/>
  <c r="Z241" i="35"/>
  <c r="Z240" i="35"/>
  <c r="Z239" i="35"/>
  <c r="Z238" i="35"/>
  <c r="Z237" i="35"/>
  <c r="Z236" i="35"/>
  <c r="Z235" i="35"/>
  <c r="Z234" i="35"/>
  <c r="Z233" i="35"/>
  <c r="Z232" i="35"/>
  <c r="Z231" i="35"/>
  <c r="Z230" i="35"/>
  <c r="Z229" i="35"/>
  <c r="Z228" i="35"/>
  <c r="Z227" i="35"/>
  <c r="Z226" i="35"/>
  <c r="Z225" i="35"/>
  <c r="Z224" i="35"/>
  <c r="Z223" i="35"/>
  <c r="Z222" i="35"/>
  <c r="Z221" i="35"/>
  <c r="Z220" i="35"/>
  <c r="Z219" i="35"/>
  <c r="Z218" i="35"/>
  <c r="Z217" i="35"/>
  <c r="Z216" i="35"/>
  <c r="Z215" i="35"/>
  <c r="Z214" i="35"/>
  <c r="Z213" i="35"/>
  <c r="Z212" i="35"/>
  <c r="Z211" i="35"/>
  <c r="Z210" i="35"/>
  <c r="Z209" i="35"/>
  <c r="Z208" i="35"/>
  <c r="Z207" i="35"/>
  <c r="Z206" i="35"/>
  <c r="Z205" i="35"/>
  <c r="Z204" i="35"/>
  <c r="Z203" i="35"/>
  <c r="Z202" i="35"/>
  <c r="Z201" i="35"/>
  <c r="Z200" i="35"/>
  <c r="Z199" i="35"/>
  <c r="Z198" i="35"/>
  <c r="Z197" i="35"/>
  <c r="Z196" i="35"/>
  <c r="Z195" i="35"/>
  <c r="Z194" i="35"/>
  <c r="Z193" i="35"/>
  <c r="Z192" i="35"/>
  <c r="Z191" i="35"/>
  <c r="Z190" i="35"/>
  <c r="Z189" i="35"/>
  <c r="Z188" i="35"/>
  <c r="Z187" i="35"/>
  <c r="Z186" i="35"/>
  <c r="Z185" i="35"/>
  <c r="Z184" i="35"/>
  <c r="Z183" i="35"/>
  <c r="Z182" i="35"/>
  <c r="Z181" i="35"/>
  <c r="Z180" i="35"/>
  <c r="Z179" i="35"/>
  <c r="Z178" i="35"/>
  <c r="Z177" i="35"/>
  <c r="Z176" i="35"/>
  <c r="Z175" i="35"/>
  <c r="Z174" i="35"/>
  <c r="Z173" i="35"/>
  <c r="Z172" i="35"/>
  <c r="Z171" i="35"/>
  <c r="Z170" i="35"/>
  <c r="Z169" i="35"/>
  <c r="Z168" i="35"/>
  <c r="Z167" i="35"/>
  <c r="Z166" i="35"/>
  <c r="Z165" i="35"/>
  <c r="Z164" i="35"/>
  <c r="Z163" i="35"/>
  <c r="Z162" i="35"/>
  <c r="Z161" i="35"/>
  <c r="Z160" i="35"/>
  <c r="Z159" i="35"/>
  <c r="Z158" i="35"/>
  <c r="Z157" i="35"/>
  <c r="Z156" i="35"/>
  <c r="Z155" i="35"/>
  <c r="Z154" i="35"/>
  <c r="Z153" i="35"/>
  <c r="Z152" i="35"/>
  <c r="Z151" i="35"/>
  <c r="Z150" i="35"/>
  <c r="Z149" i="35"/>
  <c r="Z148" i="35"/>
  <c r="Z147" i="35"/>
  <c r="Z146" i="35"/>
  <c r="Z145" i="35"/>
  <c r="Z144" i="35"/>
  <c r="Z143" i="35"/>
  <c r="Z142" i="35"/>
  <c r="Z141" i="35"/>
  <c r="Z140" i="35"/>
  <c r="Z139" i="35"/>
  <c r="Z138" i="35"/>
  <c r="Z137" i="35"/>
  <c r="Z136" i="35"/>
  <c r="Z135" i="35"/>
  <c r="Z134" i="35"/>
  <c r="Z133" i="35"/>
  <c r="Z132" i="35"/>
  <c r="Z131" i="35"/>
  <c r="Z130" i="35"/>
  <c r="Z129" i="35"/>
  <c r="Z128" i="35"/>
  <c r="Z127" i="35"/>
  <c r="Z126" i="35"/>
  <c r="Z125" i="35"/>
  <c r="Z124" i="35"/>
  <c r="Z123" i="35"/>
  <c r="Z122" i="35"/>
  <c r="Z121" i="35"/>
  <c r="Z120" i="35"/>
  <c r="Z119" i="35"/>
  <c r="Z118" i="35"/>
  <c r="Z117" i="35"/>
  <c r="Z116" i="35"/>
  <c r="Z115" i="35"/>
  <c r="Z114" i="35"/>
  <c r="Z113" i="35"/>
  <c r="Z112" i="35"/>
  <c r="Z111" i="35"/>
  <c r="Z110" i="35"/>
  <c r="Z109" i="35"/>
  <c r="Z108" i="35"/>
  <c r="Z107" i="35"/>
  <c r="Z106" i="35"/>
  <c r="Z105" i="35"/>
  <c r="Z104" i="35"/>
  <c r="Z103" i="35"/>
  <c r="Z102" i="35"/>
  <c r="Z101" i="35"/>
  <c r="Z100" i="35"/>
  <c r="Z99" i="35"/>
  <c r="Z98" i="35"/>
  <c r="Z97" i="35"/>
  <c r="Z96" i="35"/>
  <c r="Z95" i="35"/>
  <c r="Z94" i="35"/>
  <c r="Z93" i="35"/>
  <c r="Z92" i="35"/>
  <c r="Z91" i="35"/>
  <c r="Z90" i="35"/>
  <c r="Z89" i="35"/>
  <c r="Z88" i="35"/>
  <c r="Z87" i="35"/>
  <c r="Z86" i="35"/>
  <c r="Z85" i="35"/>
  <c r="Z84" i="35"/>
  <c r="Z83" i="35"/>
  <c r="Z82" i="35"/>
  <c r="Z81" i="35"/>
  <c r="Z80" i="35"/>
  <c r="Z79" i="35"/>
  <c r="Z78" i="35"/>
  <c r="Z77" i="35"/>
  <c r="Z76" i="35"/>
  <c r="Z75" i="35"/>
  <c r="Z74" i="35"/>
  <c r="Z73" i="35"/>
  <c r="Z72" i="35"/>
  <c r="Z71" i="35"/>
  <c r="Z70" i="35"/>
  <c r="Z69" i="35"/>
  <c r="Z68" i="35"/>
  <c r="Z67" i="35"/>
  <c r="Z66" i="35"/>
  <c r="Z65" i="35"/>
  <c r="Z64" i="35"/>
  <c r="Z63" i="35"/>
  <c r="Z62" i="35"/>
  <c r="Z61" i="35"/>
  <c r="Z60" i="35"/>
  <c r="Z59" i="35"/>
  <c r="Z58" i="35"/>
  <c r="Z57" i="35"/>
  <c r="Z56" i="35"/>
  <c r="Z55" i="35"/>
  <c r="Z54" i="35"/>
  <c r="Z53" i="35"/>
  <c r="Z52" i="35"/>
  <c r="Z51" i="35"/>
  <c r="Z50" i="35"/>
  <c r="Z49" i="35"/>
  <c r="Z48" i="35"/>
  <c r="Z47" i="35"/>
  <c r="Z46" i="35"/>
  <c r="Z45" i="35"/>
  <c r="Z44" i="35"/>
  <c r="Z43" i="35"/>
  <c r="Z42" i="35"/>
  <c r="Z41" i="35"/>
  <c r="Z40" i="35"/>
  <c r="Z39" i="35"/>
  <c r="Z38" i="35"/>
  <c r="Z37" i="35"/>
  <c r="Z36" i="35"/>
  <c r="Z35" i="35"/>
  <c r="Z34" i="35"/>
  <c r="Z33" i="35"/>
  <c r="Z32" i="35"/>
  <c r="Z31" i="35"/>
  <c r="Z30" i="35"/>
  <c r="Z29" i="35"/>
  <c r="Z28" i="35"/>
  <c r="Z27" i="35"/>
  <c r="Z26" i="35"/>
  <c r="Z25" i="35"/>
  <c r="Z24" i="35"/>
  <c r="Z23" i="35"/>
  <c r="Z22" i="35"/>
  <c r="Z21" i="35"/>
  <c r="Z20" i="35"/>
  <c r="Z19" i="35"/>
  <c r="Z18" i="35"/>
  <c r="Z17" i="35"/>
  <c r="Z16" i="35"/>
  <c r="Z15" i="35"/>
  <c r="Z14" i="35"/>
  <c r="Z13" i="35"/>
  <c r="Z12" i="35"/>
  <c r="Z11" i="35"/>
  <c r="Z10" i="35"/>
  <c r="Z9" i="35"/>
  <c r="AA507" i="35"/>
  <c r="AA506" i="35"/>
  <c r="AA505" i="35"/>
  <c r="AA504" i="35"/>
  <c r="AA503" i="35"/>
  <c r="AA502" i="35"/>
  <c r="AA501" i="35"/>
  <c r="AA500" i="35"/>
  <c r="AA499" i="35"/>
  <c r="AA498" i="35"/>
  <c r="AA497" i="35"/>
  <c r="AA496" i="35"/>
  <c r="AA495" i="35"/>
  <c r="AA494" i="35"/>
  <c r="AA493" i="35"/>
  <c r="AA492" i="35"/>
  <c r="AA491" i="35"/>
  <c r="AA490" i="35"/>
  <c r="AA489" i="35"/>
  <c r="AA488" i="35"/>
  <c r="AA487" i="35"/>
  <c r="AA486" i="35"/>
  <c r="AA485" i="35"/>
  <c r="AA484" i="35"/>
  <c r="AA483" i="35"/>
  <c r="AA482" i="35"/>
  <c r="AA481" i="35"/>
  <c r="AA480" i="35"/>
  <c r="AA479" i="35"/>
  <c r="AA478" i="35"/>
  <c r="AA477" i="35"/>
  <c r="AA476" i="35"/>
  <c r="AA475" i="35"/>
  <c r="AA474" i="35"/>
  <c r="AA473" i="35"/>
  <c r="AA472" i="35"/>
  <c r="AA471" i="35"/>
  <c r="AA470" i="35"/>
  <c r="AA469" i="35"/>
  <c r="AA468" i="35"/>
  <c r="AA467" i="35"/>
  <c r="AA466" i="35"/>
  <c r="AA465" i="35"/>
  <c r="AA464" i="35"/>
  <c r="AA463" i="35"/>
  <c r="AA462" i="35"/>
  <c r="AA461" i="35"/>
  <c r="AA460" i="35"/>
  <c r="AA459" i="35"/>
  <c r="AA458" i="35"/>
  <c r="AA457" i="35"/>
  <c r="AA456" i="35"/>
  <c r="AA455" i="35"/>
  <c r="AA454" i="35"/>
  <c r="AA453" i="35"/>
  <c r="AA452" i="35"/>
  <c r="AA451" i="35"/>
  <c r="AA450" i="35"/>
  <c r="AA449" i="35"/>
  <c r="AA448" i="35"/>
  <c r="AA447" i="35"/>
  <c r="AA446" i="35"/>
  <c r="AA445" i="35"/>
  <c r="AA444" i="35"/>
  <c r="AA443" i="35"/>
  <c r="AA442" i="35"/>
  <c r="AA441" i="35"/>
  <c r="AA440" i="35"/>
  <c r="AA439" i="35"/>
  <c r="AA438" i="35"/>
  <c r="AA437" i="35"/>
  <c r="AA436" i="35"/>
  <c r="AA435" i="35"/>
  <c r="AA434" i="35"/>
  <c r="AA433" i="35"/>
  <c r="AA432" i="35"/>
  <c r="AA431" i="35"/>
  <c r="AA430" i="35"/>
  <c r="AA429" i="35"/>
  <c r="AA428" i="35"/>
  <c r="AA427" i="35"/>
  <c r="AA426" i="35"/>
  <c r="AA425" i="35"/>
  <c r="AA424" i="35"/>
  <c r="AA423" i="35"/>
  <c r="AA422" i="35"/>
  <c r="AA421" i="35"/>
  <c r="AA420" i="35"/>
  <c r="AA419" i="35"/>
  <c r="AA418" i="35"/>
  <c r="AA417" i="35"/>
  <c r="AA416" i="35"/>
  <c r="AA415" i="35"/>
  <c r="AA414" i="35"/>
  <c r="AA413" i="35"/>
  <c r="AA412" i="35"/>
  <c r="AA411" i="35"/>
  <c r="AA410" i="35"/>
  <c r="AA409" i="35"/>
  <c r="AA408" i="35"/>
  <c r="AA407" i="35"/>
  <c r="AA406" i="35"/>
  <c r="AA405" i="35"/>
  <c r="AA404" i="35"/>
  <c r="AA403" i="35"/>
  <c r="AA402" i="35"/>
  <c r="AA401" i="35"/>
  <c r="AA400" i="35"/>
  <c r="AA399" i="35"/>
  <c r="AA398" i="35"/>
  <c r="AA397" i="35"/>
  <c r="AA396" i="35"/>
  <c r="AA395" i="35"/>
  <c r="AA394" i="35"/>
  <c r="AA393" i="35"/>
  <c r="AA392" i="35"/>
  <c r="AA391" i="35"/>
  <c r="AA390" i="35"/>
  <c r="AA389" i="35"/>
  <c r="AA388" i="35"/>
  <c r="AA387" i="35"/>
  <c r="AA386" i="35"/>
  <c r="AA385" i="35"/>
  <c r="AA384" i="35"/>
  <c r="AA383" i="35"/>
  <c r="AA382" i="35"/>
  <c r="AA381" i="35"/>
  <c r="AA380" i="35"/>
  <c r="AA379" i="35"/>
  <c r="AA378" i="35"/>
  <c r="AA377" i="35"/>
  <c r="AA376" i="35"/>
  <c r="AA375" i="35"/>
  <c r="AA374" i="35"/>
  <c r="AA373" i="35"/>
  <c r="AA372" i="35"/>
  <c r="AA371" i="35"/>
  <c r="AA370" i="35"/>
  <c r="AA369" i="35"/>
  <c r="AA368" i="35"/>
  <c r="AA367" i="35"/>
  <c r="AA366" i="35"/>
  <c r="AA365" i="35"/>
  <c r="AA364" i="35"/>
  <c r="AA363" i="35"/>
  <c r="AA362" i="35"/>
  <c r="AA361" i="35"/>
  <c r="AA360" i="35"/>
  <c r="AA359" i="35"/>
  <c r="AA358" i="35"/>
  <c r="AA357" i="35"/>
  <c r="AA356" i="35"/>
  <c r="AA355" i="35"/>
  <c r="AA354" i="35"/>
  <c r="AA353" i="35"/>
  <c r="AA352" i="35"/>
  <c r="AA351" i="35"/>
  <c r="AA350" i="35"/>
  <c r="AA349" i="35"/>
  <c r="AA348" i="35"/>
  <c r="AA347" i="35"/>
  <c r="AA346" i="35"/>
  <c r="AA345" i="35"/>
  <c r="AA344" i="35"/>
  <c r="AA343" i="35"/>
  <c r="AA342" i="35"/>
  <c r="AA341" i="35"/>
  <c r="AA340" i="35"/>
  <c r="AA339" i="35"/>
  <c r="AA338" i="35"/>
  <c r="AA337" i="35"/>
  <c r="AA336" i="35"/>
  <c r="AA335" i="35"/>
  <c r="AA334" i="35"/>
  <c r="AA333" i="35"/>
  <c r="AA332" i="35"/>
  <c r="AA331" i="35"/>
  <c r="AA330" i="35"/>
  <c r="AA329" i="35"/>
  <c r="AA328" i="35"/>
  <c r="AA327" i="35"/>
  <c r="AA326" i="35"/>
  <c r="AA325" i="35"/>
  <c r="AA324" i="35"/>
  <c r="AA323" i="35"/>
  <c r="AA322" i="35"/>
  <c r="AA321" i="35"/>
  <c r="AA320" i="35"/>
  <c r="AA319" i="35"/>
  <c r="AA318" i="35"/>
  <c r="AA317" i="35"/>
  <c r="AA316" i="35"/>
  <c r="AA315" i="35"/>
  <c r="AA314" i="35"/>
  <c r="AA313" i="35"/>
  <c r="AA312" i="35"/>
  <c r="AA311" i="35"/>
  <c r="AA310" i="35"/>
  <c r="AA309" i="35"/>
  <c r="AA308" i="35"/>
  <c r="AA307" i="35"/>
  <c r="AA306" i="35"/>
  <c r="AA305" i="35"/>
  <c r="AA304" i="35"/>
  <c r="AA303" i="35"/>
  <c r="AA302" i="35"/>
  <c r="AA301" i="35"/>
  <c r="AA300" i="35"/>
  <c r="AA299" i="35"/>
  <c r="AA298" i="35"/>
  <c r="AA297" i="35"/>
  <c r="AA296" i="35"/>
  <c r="AA295" i="35"/>
  <c r="AA294" i="35"/>
  <c r="AA293" i="35"/>
  <c r="AA292" i="35"/>
  <c r="AA291" i="35"/>
  <c r="AA290" i="35"/>
  <c r="AA289" i="35"/>
  <c r="AA288" i="35"/>
  <c r="AA287" i="35"/>
  <c r="AA286" i="35"/>
  <c r="AA285" i="35"/>
  <c r="AA284" i="35"/>
  <c r="AA283" i="35"/>
  <c r="AA282" i="35"/>
  <c r="AA281" i="35"/>
  <c r="AA280" i="35"/>
  <c r="AA279" i="35"/>
  <c r="AA278" i="35"/>
  <c r="AA277" i="35"/>
  <c r="AA276" i="35"/>
  <c r="AA275" i="35"/>
  <c r="AA274" i="35"/>
  <c r="AA273" i="35"/>
  <c r="AA272" i="35"/>
  <c r="AA271" i="35"/>
  <c r="AA270" i="35"/>
  <c r="AA269" i="35"/>
  <c r="AA268" i="35"/>
  <c r="AA267" i="35"/>
  <c r="AA266" i="35"/>
  <c r="AA265" i="35"/>
  <c r="AA264" i="35"/>
  <c r="AA263" i="35"/>
  <c r="AA262" i="35"/>
  <c r="AA261" i="35"/>
  <c r="AA260" i="35"/>
  <c r="AA259" i="35"/>
  <c r="AA258" i="35"/>
  <c r="AA257" i="35"/>
  <c r="AA256" i="35"/>
  <c r="AA255" i="35"/>
  <c r="AA254" i="35"/>
  <c r="AA253" i="35"/>
  <c r="AA252" i="35"/>
  <c r="AA251" i="35"/>
  <c r="AA250" i="35"/>
  <c r="AA249" i="35"/>
  <c r="AA248" i="35"/>
  <c r="AA247" i="35"/>
  <c r="AA246" i="35"/>
  <c r="AA245" i="35"/>
  <c r="AA244" i="35"/>
  <c r="AA243" i="35"/>
  <c r="AA242" i="35"/>
  <c r="AA241" i="35"/>
  <c r="AA240" i="35"/>
  <c r="AA239" i="35"/>
  <c r="AA238" i="35"/>
  <c r="AA237" i="35"/>
  <c r="AA236" i="35"/>
  <c r="AA235" i="35"/>
  <c r="AA234" i="35"/>
  <c r="AA233" i="35"/>
  <c r="AA232" i="35"/>
  <c r="AA231" i="35"/>
  <c r="AA230" i="35"/>
  <c r="AA229" i="35"/>
  <c r="AA228" i="35"/>
  <c r="AA227" i="35"/>
  <c r="AA226" i="35"/>
  <c r="AA225" i="35"/>
  <c r="AA224" i="35"/>
  <c r="AA223" i="35"/>
  <c r="AA222" i="35"/>
  <c r="AA221" i="35"/>
  <c r="AA220" i="35"/>
  <c r="AA219" i="35"/>
  <c r="AA218" i="35"/>
  <c r="AA217" i="35"/>
  <c r="AA216" i="35"/>
  <c r="AA215" i="35"/>
  <c r="AA214" i="35"/>
  <c r="AA213" i="35"/>
  <c r="AA212" i="35"/>
  <c r="AA211" i="35"/>
  <c r="AA210" i="35"/>
  <c r="AA209" i="35"/>
  <c r="AA208" i="35"/>
  <c r="AA207" i="35"/>
  <c r="AA206" i="35"/>
  <c r="AA205" i="35"/>
  <c r="AA204" i="35"/>
  <c r="AA203" i="35"/>
  <c r="AA202" i="35"/>
  <c r="AA201" i="35"/>
  <c r="AA200" i="35"/>
  <c r="AA199" i="35"/>
  <c r="AA198" i="35"/>
  <c r="AA197" i="35"/>
  <c r="AA196" i="35"/>
  <c r="AA195" i="35"/>
  <c r="AA194" i="35"/>
  <c r="AA193" i="35"/>
  <c r="AA192" i="35"/>
  <c r="AA191" i="35"/>
  <c r="AA190" i="35"/>
  <c r="AA189" i="35"/>
  <c r="AA188" i="35"/>
  <c r="AA187" i="35"/>
  <c r="AA186" i="35"/>
  <c r="AA185" i="35"/>
  <c r="AA184" i="35"/>
  <c r="AA183" i="35"/>
  <c r="AA182" i="35"/>
  <c r="AA181" i="35"/>
  <c r="AA180" i="35"/>
  <c r="AA179" i="35"/>
  <c r="AA178" i="35"/>
  <c r="AA177" i="35"/>
  <c r="AA176" i="35"/>
  <c r="AA175" i="35"/>
  <c r="AA174" i="35"/>
  <c r="AA173" i="35"/>
  <c r="AA172" i="35"/>
  <c r="AA171" i="35"/>
  <c r="AA170" i="35"/>
  <c r="AA169" i="35"/>
  <c r="AA168" i="35"/>
  <c r="AA167" i="35"/>
  <c r="AA166" i="35"/>
  <c r="AA165" i="35"/>
  <c r="AA164" i="35"/>
  <c r="AA163" i="35"/>
  <c r="AA162" i="35"/>
  <c r="AA161" i="35"/>
  <c r="AA160" i="35"/>
  <c r="AA159" i="35"/>
  <c r="AA158" i="35"/>
  <c r="AA157" i="35"/>
  <c r="AA156" i="35"/>
  <c r="AA155" i="35"/>
  <c r="AA154" i="35"/>
  <c r="AA153" i="35"/>
  <c r="AA152" i="35"/>
  <c r="AA151" i="35"/>
  <c r="AA150" i="35"/>
  <c r="AA149" i="35"/>
  <c r="AA148" i="35"/>
  <c r="AA147" i="35"/>
  <c r="AA146" i="35"/>
  <c r="AA145" i="35"/>
  <c r="AA144" i="35"/>
  <c r="AA143" i="35"/>
  <c r="AA142" i="35"/>
  <c r="AA141" i="35"/>
  <c r="AA140" i="35"/>
  <c r="AA139" i="35"/>
  <c r="AA138" i="35"/>
  <c r="AA137" i="35"/>
  <c r="AA136" i="35"/>
  <c r="AA135" i="35"/>
  <c r="AA134" i="35"/>
  <c r="AA133" i="35"/>
  <c r="AA132" i="35"/>
  <c r="AA131" i="35"/>
  <c r="AA130" i="35"/>
  <c r="AA129" i="35"/>
  <c r="AA128" i="35"/>
  <c r="AA127" i="35"/>
  <c r="AA126" i="35"/>
  <c r="AA125" i="35"/>
  <c r="AA124" i="35"/>
  <c r="AA123" i="35"/>
  <c r="AA122" i="35"/>
  <c r="AA121" i="35"/>
  <c r="AA120" i="35"/>
  <c r="AA119" i="35"/>
  <c r="AA118" i="35"/>
  <c r="AA117" i="35"/>
  <c r="AA116" i="35"/>
  <c r="AA115" i="35"/>
  <c r="AA114" i="35"/>
  <c r="AA113" i="35"/>
  <c r="AA112" i="35"/>
  <c r="AA111" i="35"/>
  <c r="AA110" i="35"/>
  <c r="AA109" i="35"/>
  <c r="AA108" i="35"/>
  <c r="AA107" i="35"/>
  <c r="AA106" i="35"/>
  <c r="AA105" i="35"/>
  <c r="AA104" i="35"/>
  <c r="AA103" i="35"/>
  <c r="AA102" i="35"/>
  <c r="AA101" i="35"/>
  <c r="AA100" i="35"/>
  <c r="AA99" i="35"/>
  <c r="AA98" i="35"/>
  <c r="AA97" i="35"/>
  <c r="AA96" i="35"/>
  <c r="AA95" i="35"/>
  <c r="AA94" i="35"/>
  <c r="AA93" i="35"/>
  <c r="AA92" i="35"/>
  <c r="AA91" i="35"/>
  <c r="AA90" i="35"/>
  <c r="AA89" i="35"/>
  <c r="AA88" i="35"/>
  <c r="AA87" i="35"/>
  <c r="AA86" i="35"/>
  <c r="AA85" i="35"/>
  <c r="AA84" i="35"/>
  <c r="AA83" i="35"/>
  <c r="AA82" i="35"/>
  <c r="AA81" i="35"/>
  <c r="AA80" i="35"/>
  <c r="AA79" i="35"/>
  <c r="AA78" i="35"/>
  <c r="AA77" i="35"/>
  <c r="AA76" i="35"/>
  <c r="AA75" i="35"/>
  <c r="AA74" i="35"/>
  <c r="AA73" i="35"/>
  <c r="AA72" i="35"/>
  <c r="AA71" i="35"/>
  <c r="AA70" i="35"/>
  <c r="AA69" i="35"/>
  <c r="AA68" i="35"/>
  <c r="AA67" i="35"/>
  <c r="AA66" i="35"/>
  <c r="AA65" i="35"/>
  <c r="AA64" i="35"/>
  <c r="AA63" i="35"/>
  <c r="AA62" i="35"/>
  <c r="AA61" i="35"/>
  <c r="AA60" i="35"/>
  <c r="AA59" i="35"/>
  <c r="AA58" i="35"/>
  <c r="AA57" i="35"/>
  <c r="AA56" i="35"/>
  <c r="AA55" i="35"/>
  <c r="AA54" i="35"/>
  <c r="AA53" i="35"/>
  <c r="AA52" i="35"/>
  <c r="AA51" i="35"/>
  <c r="AA50" i="35"/>
  <c r="AA49" i="35"/>
  <c r="AA48" i="35"/>
  <c r="AA47" i="35"/>
  <c r="AA46" i="35"/>
  <c r="AA45" i="35"/>
  <c r="AA44" i="35"/>
  <c r="AA43" i="35"/>
  <c r="AA42" i="35"/>
  <c r="AA41" i="35"/>
  <c r="AA40" i="35"/>
  <c r="AA39" i="35"/>
  <c r="AA38" i="35"/>
  <c r="AA37" i="35"/>
  <c r="AA36" i="35"/>
  <c r="AA35" i="35"/>
  <c r="AA34" i="35"/>
  <c r="AA33" i="35"/>
  <c r="AA32" i="35"/>
  <c r="AA31" i="35"/>
  <c r="AA30" i="35"/>
  <c r="AA29" i="35"/>
  <c r="AA28" i="35"/>
  <c r="AA27" i="35"/>
  <c r="AA26" i="35"/>
  <c r="AA25" i="35"/>
  <c r="AA24" i="35"/>
  <c r="AA23" i="35"/>
  <c r="AA22" i="35"/>
  <c r="AA21" i="35"/>
  <c r="AA20" i="35"/>
  <c r="AA19" i="35"/>
  <c r="AA18" i="35"/>
  <c r="AA17" i="35"/>
  <c r="AA16" i="35"/>
  <c r="AA15" i="35"/>
  <c r="AA14" i="35"/>
  <c r="AA13" i="35"/>
  <c r="AA12" i="35"/>
  <c r="AA11" i="35"/>
  <c r="AA10" i="35"/>
  <c r="AA9" i="35"/>
  <c r="AA8" i="35"/>
  <c r="Z8" i="35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H7" i="13"/>
  <c r="H12" i="13"/>
  <c r="H13" i="13"/>
  <c r="H14" i="13"/>
  <c r="H15" i="13"/>
  <c r="H16" i="13"/>
  <c r="H27" i="13" l="1"/>
  <c r="D27" i="13"/>
  <c r="C41" i="48"/>
  <c r="D41" i="48"/>
  <c r="E41" i="48"/>
  <c r="F41" i="48"/>
  <c r="G41" i="48"/>
  <c r="R41" i="48"/>
  <c r="Q41" i="48"/>
  <c r="N41" i="48"/>
  <c r="M41" i="48"/>
  <c r="L41" i="48"/>
  <c r="J41" i="48"/>
  <c r="I41" i="48"/>
  <c r="P40" i="48"/>
  <c r="K39" i="48"/>
  <c r="P39" i="48" s="1"/>
  <c r="K31" i="48"/>
  <c r="P31" i="48" s="1"/>
  <c r="K30" i="48"/>
  <c r="P30" i="48" s="1"/>
  <c r="K29" i="48"/>
  <c r="P29" i="48" s="1"/>
  <c r="K28" i="48"/>
  <c r="P28" i="48" s="1"/>
  <c r="K25" i="48"/>
  <c r="P25" i="48" s="1"/>
  <c r="K24" i="48"/>
  <c r="P24" i="48" s="1"/>
  <c r="K23" i="48"/>
  <c r="P23" i="48" s="1"/>
  <c r="K22" i="48"/>
  <c r="P22" i="48" s="1"/>
  <c r="K21" i="48"/>
  <c r="P21" i="48" s="1"/>
  <c r="K18" i="48"/>
  <c r="P18" i="48" s="1"/>
  <c r="K17" i="48"/>
  <c r="P17" i="48" s="1"/>
  <c r="H16" i="48"/>
  <c r="K16" i="48" s="1"/>
  <c r="P16" i="48" s="1"/>
  <c r="K15" i="48"/>
  <c r="P15" i="48" s="1"/>
  <c r="K8" i="48"/>
  <c r="P8" i="48" s="1"/>
  <c r="A12" i="35"/>
  <c r="A10" i="35"/>
  <c r="A11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A103" i="35"/>
  <c r="A104" i="35"/>
  <c r="A105" i="35"/>
  <c r="A106" i="35"/>
  <c r="A107" i="35"/>
  <c r="A108" i="35"/>
  <c r="A109" i="35"/>
  <c r="A110" i="35"/>
  <c r="A111" i="35"/>
  <c r="A112" i="35"/>
  <c r="A113" i="35"/>
  <c r="A114" i="35"/>
  <c r="A115" i="35"/>
  <c r="A116" i="35"/>
  <c r="A117" i="35"/>
  <c r="A118" i="35"/>
  <c r="A119" i="35"/>
  <c r="A120" i="35"/>
  <c r="A121" i="35"/>
  <c r="A122" i="35"/>
  <c r="A123" i="35"/>
  <c r="A124" i="35"/>
  <c r="A125" i="35"/>
  <c r="A126" i="35"/>
  <c r="A127" i="35"/>
  <c r="A128" i="35"/>
  <c r="A129" i="35"/>
  <c r="A130" i="35"/>
  <c r="A131" i="35"/>
  <c r="A132" i="35"/>
  <c r="A133" i="35"/>
  <c r="A134" i="35"/>
  <c r="A135" i="35"/>
  <c r="A136" i="35"/>
  <c r="A137" i="35"/>
  <c r="A138" i="35"/>
  <c r="A139" i="35"/>
  <c r="A140" i="35"/>
  <c r="A141" i="35"/>
  <c r="A142" i="35"/>
  <c r="A143" i="35"/>
  <c r="A144" i="35"/>
  <c r="A145" i="35"/>
  <c r="A146" i="35"/>
  <c r="A147" i="35"/>
  <c r="A148" i="35"/>
  <c r="A149" i="35"/>
  <c r="A150" i="35"/>
  <c r="A151" i="35"/>
  <c r="A152" i="35"/>
  <c r="A153" i="35"/>
  <c r="A154" i="35"/>
  <c r="A155" i="35"/>
  <c r="A156" i="35"/>
  <c r="A157" i="35"/>
  <c r="A158" i="35"/>
  <c r="A159" i="35"/>
  <c r="A160" i="35"/>
  <c r="A161" i="35"/>
  <c r="A162" i="35"/>
  <c r="A163" i="35"/>
  <c r="A164" i="35"/>
  <c r="A165" i="35"/>
  <c r="A166" i="35"/>
  <c r="A167" i="35"/>
  <c r="A168" i="35"/>
  <c r="A169" i="35"/>
  <c r="A170" i="35"/>
  <c r="A171" i="35"/>
  <c r="A172" i="35"/>
  <c r="A173" i="35"/>
  <c r="A174" i="35"/>
  <c r="A175" i="35"/>
  <c r="A176" i="35"/>
  <c r="A177" i="35"/>
  <c r="A178" i="35"/>
  <c r="A179" i="35"/>
  <c r="A180" i="35"/>
  <c r="A181" i="35"/>
  <c r="A182" i="35"/>
  <c r="A183" i="35"/>
  <c r="A184" i="35"/>
  <c r="A185" i="35"/>
  <c r="A186" i="35"/>
  <c r="A187" i="35"/>
  <c r="A188" i="35"/>
  <c r="A189" i="35"/>
  <c r="A190" i="35"/>
  <c r="A191" i="35"/>
  <c r="A192" i="35"/>
  <c r="A193" i="35"/>
  <c r="A194" i="35"/>
  <c r="A195" i="35"/>
  <c r="A196" i="35"/>
  <c r="A197" i="35"/>
  <c r="A198" i="35"/>
  <c r="A199" i="35"/>
  <c r="A200" i="35"/>
  <c r="A201" i="35"/>
  <c r="A202" i="35"/>
  <c r="A203" i="35"/>
  <c r="A204" i="35"/>
  <c r="A205" i="35"/>
  <c r="A206" i="35"/>
  <c r="A207" i="35"/>
  <c r="A208" i="35"/>
  <c r="A209" i="35"/>
  <c r="A210" i="35"/>
  <c r="A211" i="35"/>
  <c r="A212" i="35"/>
  <c r="A213" i="35"/>
  <c r="A214" i="35"/>
  <c r="A215" i="35"/>
  <c r="A216" i="35"/>
  <c r="A217" i="35"/>
  <c r="A218" i="35"/>
  <c r="A219" i="35"/>
  <c r="A220" i="35"/>
  <c r="A221" i="35"/>
  <c r="A222" i="35"/>
  <c r="A223" i="35"/>
  <c r="A224" i="35"/>
  <c r="A225" i="35"/>
  <c r="A226" i="35"/>
  <c r="A227" i="35"/>
  <c r="A228" i="35"/>
  <c r="A229" i="35"/>
  <c r="A230" i="35"/>
  <c r="A231" i="35"/>
  <c r="A232" i="35"/>
  <c r="A233" i="35"/>
  <c r="A234" i="35"/>
  <c r="A235" i="35"/>
  <c r="A236" i="35"/>
  <c r="A237" i="35"/>
  <c r="A238" i="35"/>
  <c r="A239" i="35"/>
  <c r="A240" i="35"/>
  <c r="A241" i="35"/>
  <c r="A242" i="35"/>
  <c r="A243" i="35"/>
  <c r="A244" i="35"/>
  <c r="A245" i="35"/>
  <c r="A246" i="35"/>
  <c r="A247" i="35"/>
  <c r="A248" i="35"/>
  <c r="A249" i="35"/>
  <c r="A250" i="35"/>
  <c r="A251" i="35"/>
  <c r="A252" i="35"/>
  <c r="A253" i="35"/>
  <c r="A254" i="35"/>
  <c r="A255" i="35"/>
  <c r="A256" i="35"/>
  <c r="A257" i="35"/>
  <c r="A258" i="35"/>
  <c r="A259" i="35"/>
  <c r="A260" i="35"/>
  <c r="A261" i="35"/>
  <c r="A262" i="35"/>
  <c r="A263" i="35"/>
  <c r="A264" i="35"/>
  <c r="A265" i="35"/>
  <c r="A266" i="35"/>
  <c r="A267" i="35"/>
  <c r="A268" i="35"/>
  <c r="A269" i="35"/>
  <c r="A270" i="35"/>
  <c r="A271" i="35"/>
  <c r="A272" i="35"/>
  <c r="A273" i="35"/>
  <c r="A274" i="35"/>
  <c r="A275" i="35"/>
  <c r="A276" i="35"/>
  <c r="A277" i="35"/>
  <c r="A278" i="35"/>
  <c r="A279" i="35"/>
  <c r="A280" i="35"/>
  <c r="A281" i="35"/>
  <c r="A282" i="35"/>
  <c r="A283" i="35"/>
  <c r="A284" i="35"/>
  <c r="A285" i="35"/>
  <c r="A286" i="35"/>
  <c r="A287" i="35"/>
  <c r="A288" i="35"/>
  <c r="A289" i="35"/>
  <c r="A290" i="35"/>
  <c r="A291" i="35"/>
  <c r="A292" i="35"/>
  <c r="A293" i="35"/>
  <c r="A294" i="35"/>
  <c r="A295" i="35"/>
  <c r="A296" i="35"/>
  <c r="A297" i="35"/>
  <c r="A298" i="35"/>
  <c r="A299" i="35"/>
  <c r="A300" i="35"/>
  <c r="A301" i="35"/>
  <c r="A302" i="35"/>
  <c r="A303" i="35"/>
  <c r="A304" i="35"/>
  <c r="A305" i="35"/>
  <c r="A306" i="35"/>
  <c r="A307" i="35"/>
  <c r="A308" i="35"/>
  <c r="A309" i="35"/>
  <c r="A310" i="35"/>
  <c r="A311" i="35"/>
  <c r="A312" i="35"/>
  <c r="A313" i="35"/>
  <c r="A314" i="35"/>
  <c r="A315" i="35"/>
  <c r="A316" i="35"/>
  <c r="A317" i="35"/>
  <c r="A318" i="35"/>
  <c r="A319" i="35"/>
  <c r="A320" i="35"/>
  <c r="A321" i="35"/>
  <c r="A322" i="35"/>
  <c r="A323" i="35"/>
  <c r="A324" i="35"/>
  <c r="A325" i="35"/>
  <c r="A326" i="35"/>
  <c r="A327" i="35"/>
  <c r="A328" i="35"/>
  <c r="A329" i="35"/>
  <c r="A330" i="35"/>
  <c r="A331" i="35"/>
  <c r="A332" i="35"/>
  <c r="A333" i="35"/>
  <c r="A334" i="35"/>
  <c r="A335" i="35"/>
  <c r="A336" i="35"/>
  <c r="A337" i="35"/>
  <c r="A338" i="35"/>
  <c r="A339" i="35"/>
  <c r="A340" i="35"/>
  <c r="A341" i="35"/>
  <c r="A342" i="35"/>
  <c r="A343" i="35"/>
  <c r="A344" i="35"/>
  <c r="A345" i="35"/>
  <c r="A346" i="35"/>
  <c r="A347" i="35"/>
  <c r="A348" i="35"/>
  <c r="A349" i="35"/>
  <c r="A350" i="35"/>
  <c r="A351" i="35"/>
  <c r="A352" i="35"/>
  <c r="A353" i="35"/>
  <c r="A354" i="35"/>
  <c r="A355" i="35"/>
  <c r="A356" i="35"/>
  <c r="A357" i="35"/>
  <c r="A358" i="35"/>
  <c r="A359" i="35"/>
  <c r="A360" i="35"/>
  <c r="A361" i="35"/>
  <c r="A362" i="35"/>
  <c r="A363" i="35"/>
  <c r="A364" i="35"/>
  <c r="A365" i="35"/>
  <c r="A366" i="35"/>
  <c r="A367" i="35"/>
  <c r="A368" i="35"/>
  <c r="A369" i="35"/>
  <c r="A370" i="35"/>
  <c r="A371" i="35"/>
  <c r="A372" i="35"/>
  <c r="A373" i="35"/>
  <c r="A374" i="35"/>
  <c r="A375" i="35"/>
  <c r="A376" i="35"/>
  <c r="A377" i="35"/>
  <c r="A378" i="35"/>
  <c r="A379" i="35"/>
  <c r="A380" i="35"/>
  <c r="A381" i="35"/>
  <c r="A382" i="35"/>
  <c r="A383" i="35"/>
  <c r="A384" i="35"/>
  <c r="A385" i="35"/>
  <c r="A386" i="35"/>
  <c r="A387" i="35"/>
  <c r="A388" i="35"/>
  <c r="A389" i="35"/>
  <c r="A390" i="35"/>
  <c r="A391" i="35"/>
  <c r="A392" i="35"/>
  <c r="A393" i="35"/>
  <c r="A394" i="35"/>
  <c r="A395" i="35"/>
  <c r="A396" i="35"/>
  <c r="A397" i="35"/>
  <c r="A398" i="35"/>
  <c r="A399" i="35"/>
  <c r="A400" i="35"/>
  <c r="A401" i="35"/>
  <c r="A402" i="35"/>
  <c r="A403" i="35"/>
  <c r="A404" i="35"/>
  <c r="A405" i="35"/>
  <c r="A406" i="35"/>
  <c r="A407" i="35"/>
  <c r="A408" i="35"/>
  <c r="A409" i="35"/>
  <c r="A410" i="35"/>
  <c r="A411" i="35"/>
  <c r="A412" i="35"/>
  <c r="A413" i="35"/>
  <c r="A414" i="35"/>
  <c r="A415" i="35"/>
  <c r="A416" i="35"/>
  <c r="A417" i="35"/>
  <c r="A418" i="35"/>
  <c r="A419" i="35"/>
  <c r="A420" i="35"/>
  <c r="A421" i="35"/>
  <c r="A422" i="35"/>
  <c r="A423" i="35"/>
  <c r="A424" i="35"/>
  <c r="A425" i="35"/>
  <c r="A426" i="35"/>
  <c r="A427" i="35"/>
  <c r="A428" i="35"/>
  <c r="A429" i="35"/>
  <c r="A430" i="35"/>
  <c r="A431" i="35"/>
  <c r="A432" i="35"/>
  <c r="A433" i="35"/>
  <c r="A434" i="35"/>
  <c r="A435" i="35"/>
  <c r="A436" i="35"/>
  <c r="A437" i="35"/>
  <c r="A438" i="35"/>
  <c r="A439" i="35"/>
  <c r="A440" i="35"/>
  <c r="A441" i="35"/>
  <c r="A442" i="35"/>
  <c r="A443" i="35"/>
  <c r="A444" i="35"/>
  <c r="A445" i="35"/>
  <c r="A446" i="35"/>
  <c r="A447" i="35"/>
  <c r="A448" i="35"/>
  <c r="A449" i="35"/>
  <c r="A450" i="35"/>
  <c r="A451" i="35"/>
  <c r="A452" i="35"/>
  <c r="A453" i="35"/>
  <c r="A454" i="35"/>
  <c r="A455" i="35"/>
  <c r="A456" i="35"/>
  <c r="A457" i="35"/>
  <c r="A458" i="35"/>
  <c r="A459" i="35"/>
  <c r="A460" i="35"/>
  <c r="A461" i="35"/>
  <c r="A462" i="35"/>
  <c r="A463" i="35"/>
  <c r="A464" i="35"/>
  <c r="A465" i="35"/>
  <c r="A466" i="35"/>
  <c r="A467" i="35"/>
  <c r="A468" i="35"/>
  <c r="A469" i="35"/>
  <c r="A470" i="35"/>
  <c r="A471" i="35"/>
  <c r="A472" i="35"/>
  <c r="A473" i="35"/>
  <c r="A474" i="35"/>
  <c r="A475" i="35"/>
  <c r="A476" i="35"/>
  <c r="A477" i="35"/>
  <c r="A478" i="35"/>
  <c r="A479" i="35"/>
  <c r="A480" i="35"/>
  <c r="A481" i="35"/>
  <c r="A482" i="35"/>
  <c r="A483" i="35"/>
  <c r="A484" i="35"/>
  <c r="A485" i="35"/>
  <c r="A486" i="35"/>
  <c r="A487" i="35"/>
  <c r="A488" i="35"/>
  <c r="A489" i="35"/>
  <c r="A490" i="35"/>
  <c r="A491" i="35"/>
  <c r="A492" i="35"/>
  <c r="A493" i="35"/>
  <c r="A494" i="35"/>
  <c r="A495" i="35"/>
  <c r="A496" i="35"/>
  <c r="A497" i="35"/>
  <c r="A498" i="35"/>
  <c r="A499" i="35"/>
  <c r="A500" i="35"/>
  <c r="A501" i="35"/>
  <c r="A502" i="35"/>
  <c r="A503" i="35"/>
  <c r="A504" i="35"/>
  <c r="A505" i="35"/>
  <c r="A506" i="35"/>
  <c r="A507" i="35"/>
  <c r="H41" i="48" l="1"/>
  <c r="P41" i="48"/>
  <c r="K41" i="48"/>
  <c r="E34" i="38"/>
  <c r="E25" i="38"/>
  <c r="E33" i="38"/>
  <c r="E34" i="37"/>
  <c r="E33" i="37"/>
  <c r="H11" i="13" l="1"/>
  <c r="H10" i="13"/>
  <c r="H9" i="13"/>
  <c r="H8" i="13"/>
  <c r="H6" i="13"/>
  <c r="H5" i="13"/>
  <c r="H4" i="13"/>
  <c r="L13" i="13"/>
  <c r="L12" i="13"/>
  <c r="L11" i="13"/>
  <c r="L10" i="13"/>
  <c r="L9" i="13"/>
  <c r="L8" i="13"/>
  <c r="L7" i="13"/>
  <c r="L6" i="13"/>
  <c r="L5" i="13"/>
  <c r="L4" i="13"/>
  <c r="D4" i="13"/>
  <c r="D26" i="13" s="1"/>
  <c r="H26" i="13" l="1"/>
  <c r="A28" i="13" s="1"/>
  <c r="L27" i="13"/>
  <c r="L26" i="13"/>
  <c r="A510" i="35"/>
  <c r="A9" i="35"/>
  <c r="A8" i="35"/>
  <c r="V507" i="35" l="1"/>
  <c r="U507" i="35"/>
  <c r="T507" i="35"/>
  <c r="N507" i="35"/>
  <c r="V506" i="35"/>
  <c r="U506" i="35"/>
  <c r="T506" i="35"/>
  <c r="N506" i="35"/>
  <c r="V505" i="35"/>
  <c r="U505" i="35"/>
  <c r="T505" i="35"/>
  <c r="N505" i="35"/>
  <c r="V504" i="35"/>
  <c r="U504" i="35"/>
  <c r="T504" i="35"/>
  <c r="N504" i="35"/>
  <c r="V503" i="35"/>
  <c r="U503" i="35"/>
  <c r="T503" i="35"/>
  <c r="N503" i="35"/>
  <c r="V502" i="35"/>
  <c r="U502" i="35"/>
  <c r="T502" i="35"/>
  <c r="N502" i="35"/>
  <c r="V501" i="35"/>
  <c r="U501" i="35"/>
  <c r="T501" i="35"/>
  <c r="N501" i="35"/>
  <c r="V500" i="35"/>
  <c r="U500" i="35"/>
  <c r="T500" i="35"/>
  <c r="N500" i="35"/>
  <c r="V499" i="35"/>
  <c r="U499" i="35"/>
  <c r="T499" i="35"/>
  <c r="N499" i="35"/>
  <c r="V498" i="35"/>
  <c r="U498" i="35"/>
  <c r="T498" i="35"/>
  <c r="N498" i="35"/>
  <c r="V497" i="35"/>
  <c r="U497" i="35"/>
  <c r="T497" i="35"/>
  <c r="N497" i="35"/>
  <c r="V496" i="35"/>
  <c r="U496" i="35"/>
  <c r="T496" i="35"/>
  <c r="N496" i="35"/>
  <c r="V495" i="35"/>
  <c r="U495" i="35"/>
  <c r="T495" i="35"/>
  <c r="N495" i="35"/>
  <c r="V494" i="35"/>
  <c r="U494" i="35"/>
  <c r="T494" i="35"/>
  <c r="N494" i="35"/>
  <c r="V493" i="35"/>
  <c r="U493" i="35"/>
  <c r="T493" i="35"/>
  <c r="N493" i="35"/>
  <c r="V492" i="35"/>
  <c r="U492" i="35"/>
  <c r="T492" i="35"/>
  <c r="N492" i="35"/>
  <c r="V491" i="35"/>
  <c r="U491" i="35"/>
  <c r="T491" i="35"/>
  <c r="N491" i="35"/>
  <c r="V490" i="35"/>
  <c r="U490" i="35"/>
  <c r="T490" i="35"/>
  <c r="N490" i="35"/>
  <c r="V489" i="35"/>
  <c r="U489" i="35"/>
  <c r="T489" i="35"/>
  <c r="N489" i="35"/>
  <c r="V488" i="35"/>
  <c r="U488" i="35"/>
  <c r="T488" i="35"/>
  <c r="N488" i="35"/>
  <c r="V487" i="35"/>
  <c r="U487" i="35"/>
  <c r="T487" i="35"/>
  <c r="N487" i="35"/>
  <c r="V486" i="35"/>
  <c r="U486" i="35"/>
  <c r="T486" i="35"/>
  <c r="N486" i="35"/>
  <c r="V485" i="35"/>
  <c r="U485" i="35"/>
  <c r="T485" i="35"/>
  <c r="N485" i="35"/>
  <c r="V484" i="35"/>
  <c r="U484" i="35"/>
  <c r="T484" i="35"/>
  <c r="N484" i="35"/>
  <c r="V483" i="35"/>
  <c r="U483" i="35"/>
  <c r="T483" i="35"/>
  <c r="N483" i="35"/>
  <c r="V482" i="35"/>
  <c r="U482" i="35"/>
  <c r="T482" i="35"/>
  <c r="N482" i="35"/>
  <c r="V481" i="35"/>
  <c r="U481" i="35"/>
  <c r="T481" i="35"/>
  <c r="N481" i="35"/>
  <c r="V480" i="35"/>
  <c r="U480" i="35"/>
  <c r="T480" i="35"/>
  <c r="N480" i="35"/>
  <c r="V479" i="35"/>
  <c r="U479" i="35"/>
  <c r="T479" i="35"/>
  <c r="N479" i="35"/>
  <c r="V478" i="35"/>
  <c r="U478" i="35"/>
  <c r="T478" i="35"/>
  <c r="N478" i="35"/>
  <c r="V477" i="35"/>
  <c r="U477" i="35"/>
  <c r="T477" i="35"/>
  <c r="N477" i="35"/>
  <c r="V476" i="35"/>
  <c r="U476" i="35"/>
  <c r="T476" i="35"/>
  <c r="N476" i="35"/>
  <c r="V475" i="35"/>
  <c r="U475" i="35"/>
  <c r="T475" i="35"/>
  <c r="N475" i="35"/>
  <c r="V474" i="35"/>
  <c r="U474" i="35"/>
  <c r="T474" i="35"/>
  <c r="N474" i="35"/>
  <c r="V473" i="35"/>
  <c r="U473" i="35"/>
  <c r="T473" i="35"/>
  <c r="N473" i="35"/>
  <c r="V472" i="35"/>
  <c r="U472" i="35"/>
  <c r="T472" i="35"/>
  <c r="N472" i="35"/>
  <c r="V471" i="35"/>
  <c r="U471" i="35"/>
  <c r="T471" i="35"/>
  <c r="N471" i="35"/>
  <c r="V470" i="35"/>
  <c r="U470" i="35"/>
  <c r="T470" i="35"/>
  <c r="N470" i="35"/>
  <c r="V469" i="35"/>
  <c r="U469" i="35"/>
  <c r="T469" i="35"/>
  <c r="N469" i="35"/>
  <c r="V468" i="35"/>
  <c r="U468" i="35"/>
  <c r="T468" i="35"/>
  <c r="N468" i="35"/>
  <c r="V467" i="35"/>
  <c r="U467" i="35"/>
  <c r="T467" i="35"/>
  <c r="N467" i="35"/>
  <c r="V466" i="35"/>
  <c r="U466" i="35"/>
  <c r="T466" i="35"/>
  <c r="N466" i="35"/>
  <c r="V465" i="35"/>
  <c r="U465" i="35"/>
  <c r="T465" i="35"/>
  <c r="N465" i="35"/>
  <c r="V464" i="35"/>
  <c r="U464" i="35"/>
  <c r="T464" i="35"/>
  <c r="N464" i="35"/>
  <c r="V463" i="35"/>
  <c r="U463" i="35"/>
  <c r="T463" i="35"/>
  <c r="N463" i="35"/>
  <c r="V462" i="35"/>
  <c r="U462" i="35"/>
  <c r="T462" i="35"/>
  <c r="N462" i="35"/>
  <c r="V461" i="35"/>
  <c r="U461" i="35"/>
  <c r="T461" i="35"/>
  <c r="N461" i="35"/>
  <c r="V460" i="35"/>
  <c r="U460" i="35"/>
  <c r="T460" i="35"/>
  <c r="N460" i="35"/>
  <c r="V459" i="35"/>
  <c r="U459" i="35"/>
  <c r="T459" i="35"/>
  <c r="N459" i="35"/>
  <c r="V458" i="35"/>
  <c r="U458" i="35"/>
  <c r="T458" i="35"/>
  <c r="N458" i="35"/>
  <c r="V457" i="35"/>
  <c r="U457" i="35"/>
  <c r="T457" i="35"/>
  <c r="N457" i="35"/>
  <c r="V456" i="35"/>
  <c r="U456" i="35"/>
  <c r="T456" i="35"/>
  <c r="N456" i="35"/>
  <c r="V455" i="35"/>
  <c r="U455" i="35"/>
  <c r="T455" i="35"/>
  <c r="N455" i="35"/>
  <c r="V454" i="35"/>
  <c r="U454" i="35"/>
  <c r="T454" i="35"/>
  <c r="N454" i="35"/>
  <c r="V453" i="35"/>
  <c r="U453" i="35"/>
  <c r="T453" i="35"/>
  <c r="N453" i="35"/>
  <c r="V452" i="35"/>
  <c r="U452" i="35"/>
  <c r="T452" i="35"/>
  <c r="N452" i="35"/>
  <c r="V451" i="35"/>
  <c r="U451" i="35"/>
  <c r="T451" i="35"/>
  <c r="N451" i="35"/>
  <c r="V450" i="35"/>
  <c r="U450" i="35"/>
  <c r="T450" i="35"/>
  <c r="N450" i="35"/>
  <c r="V449" i="35"/>
  <c r="U449" i="35"/>
  <c r="T449" i="35"/>
  <c r="N449" i="35"/>
  <c r="V448" i="35"/>
  <c r="U448" i="35"/>
  <c r="T448" i="35"/>
  <c r="N448" i="35"/>
  <c r="V447" i="35"/>
  <c r="U447" i="35"/>
  <c r="T447" i="35"/>
  <c r="N447" i="35"/>
  <c r="V446" i="35"/>
  <c r="U446" i="35"/>
  <c r="T446" i="35"/>
  <c r="N446" i="35"/>
  <c r="V445" i="35"/>
  <c r="U445" i="35"/>
  <c r="T445" i="35"/>
  <c r="N445" i="35"/>
  <c r="V444" i="35"/>
  <c r="U444" i="35"/>
  <c r="T444" i="35"/>
  <c r="N444" i="35"/>
  <c r="V443" i="35"/>
  <c r="U443" i="35"/>
  <c r="T443" i="35"/>
  <c r="N443" i="35"/>
  <c r="V442" i="35"/>
  <c r="U442" i="35"/>
  <c r="T442" i="35"/>
  <c r="N442" i="35"/>
  <c r="V441" i="35"/>
  <c r="U441" i="35"/>
  <c r="T441" i="35"/>
  <c r="N441" i="35"/>
  <c r="V440" i="35"/>
  <c r="U440" i="35"/>
  <c r="T440" i="35"/>
  <c r="N440" i="35"/>
  <c r="V439" i="35"/>
  <c r="U439" i="35"/>
  <c r="T439" i="35"/>
  <c r="N439" i="35"/>
  <c r="V438" i="35"/>
  <c r="U438" i="35"/>
  <c r="T438" i="35"/>
  <c r="N438" i="35"/>
  <c r="V437" i="35"/>
  <c r="U437" i="35"/>
  <c r="T437" i="35"/>
  <c r="N437" i="35"/>
  <c r="V436" i="35"/>
  <c r="U436" i="35"/>
  <c r="T436" i="35"/>
  <c r="N436" i="35"/>
  <c r="V435" i="35"/>
  <c r="U435" i="35"/>
  <c r="T435" i="35"/>
  <c r="N435" i="35"/>
  <c r="V434" i="35"/>
  <c r="U434" i="35"/>
  <c r="T434" i="35"/>
  <c r="N434" i="35"/>
  <c r="V433" i="35"/>
  <c r="U433" i="35"/>
  <c r="T433" i="35"/>
  <c r="N433" i="35"/>
  <c r="V432" i="35"/>
  <c r="U432" i="35"/>
  <c r="T432" i="35"/>
  <c r="N432" i="35"/>
  <c r="V431" i="35"/>
  <c r="U431" i="35"/>
  <c r="T431" i="35"/>
  <c r="N431" i="35"/>
  <c r="V430" i="35"/>
  <c r="U430" i="35"/>
  <c r="T430" i="35"/>
  <c r="N430" i="35"/>
  <c r="V429" i="35"/>
  <c r="U429" i="35"/>
  <c r="T429" i="35"/>
  <c r="N429" i="35"/>
  <c r="V428" i="35"/>
  <c r="U428" i="35"/>
  <c r="T428" i="35"/>
  <c r="N428" i="35"/>
  <c r="V427" i="35"/>
  <c r="U427" i="35"/>
  <c r="T427" i="35"/>
  <c r="N427" i="35"/>
  <c r="V426" i="35"/>
  <c r="U426" i="35"/>
  <c r="T426" i="35"/>
  <c r="N426" i="35"/>
  <c r="V425" i="35"/>
  <c r="U425" i="35"/>
  <c r="T425" i="35"/>
  <c r="N425" i="35"/>
  <c r="V424" i="35"/>
  <c r="U424" i="35"/>
  <c r="T424" i="35"/>
  <c r="N424" i="35"/>
  <c r="V423" i="35"/>
  <c r="U423" i="35"/>
  <c r="T423" i="35"/>
  <c r="N423" i="35"/>
  <c r="V422" i="35"/>
  <c r="U422" i="35"/>
  <c r="T422" i="35"/>
  <c r="N422" i="35"/>
  <c r="V421" i="35"/>
  <c r="U421" i="35"/>
  <c r="T421" i="35"/>
  <c r="N421" i="35"/>
  <c r="V420" i="35"/>
  <c r="U420" i="35"/>
  <c r="T420" i="35"/>
  <c r="N420" i="35"/>
  <c r="V419" i="35"/>
  <c r="U419" i="35"/>
  <c r="T419" i="35"/>
  <c r="N419" i="35"/>
  <c r="V418" i="35"/>
  <c r="U418" i="35"/>
  <c r="T418" i="35"/>
  <c r="N418" i="35"/>
  <c r="V417" i="35"/>
  <c r="U417" i="35"/>
  <c r="T417" i="35"/>
  <c r="N417" i="35"/>
  <c r="V416" i="35"/>
  <c r="U416" i="35"/>
  <c r="T416" i="35"/>
  <c r="N416" i="35"/>
  <c r="V415" i="35"/>
  <c r="U415" i="35"/>
  <c r="T415" i="35"/>
  <c r="N415" i="35"/>
  <c r="V414" i="35"/>
  <c r="U414" i="35"/>
  <c r="T414" i="35"/>
  <c r="N414" i="35"/>
  <c r="V413" i="35"/>
  <c r="U413" i="35"/>
  <c r="T413" i="35"/>
  <c r="N413" i="35"/>
  <c r="V412" i="35"/>
  <c r="U412" i="35"/>
  <c r="T412" i="35"/>
  <c r="N412" i="35"/>
  <c r="V411" i="35"/>
  <c r="U411" i="35"/>
  <c r="T411" i="35"/>
  <c r="N411" i="35"/>
  <c r="V410" i="35"/>
  <c r="U410" i="35"/>
  <c r="T410" i="35"/>
  <c r="N410" i="35"/>
  <c r="V409" i="35"/>
  <c r="U409" i="35"/>
  <c r="T409" i="35"/>
  <c r="N409" i="35"/>
  <c r="V408" i="35"/>
  <c r="U408" i="35"/>
  <c r="T408" i="35"/>
  <c r="N408" i="35"/>
  <c r="V407" i="35"/>
  <c r="U407" i="35"/>
  <c r="T407" i="35"/>
  <c r="N407" i="35"/>
  <c r="V406" i="35"/>
  <c r="U406" i="35"/>
  <c r="T406" i="35"/>
  <c r="N406" i="35"/>
  <c r="V405" i="35"/>
  <c r="U405" i="35"/>
  <c r="T405" i="35"/>
  <c r="N405" i="35"/>
  <c r="V404" i="35"/>
  <c r="U404" i="35"/>
  <c r="T404" i="35"/>
  <c r="N404" i="35"/>
  <c r="V403" i="35"/>
  <c r="U403" i="35"/>
  <c r="T403" i="35"/>
  <c r="N403" i="35"/>
  <c r="V402" i="35"/>
  <c r="U402" i="35"/>
  <c r="T402" i="35"/>
  <c r="N402" i="35"/>
  <c r="V401" i="35"/>
  <c r="U401" i="35"/>
  <c r="T401" i="35"/>
  <c r="N401" i="35"/>
  <c r="V400" i="35"/>
  <c r="U400" i="35"/>
  <c r="T400" i="35"/>
  <c r="N400" i="35"/>
  <c r="V399" i="35"/>
  <c r="U399" i="35"/>
  <c r="T399" i="35"/>
  <c r="N399" i="35"/>
  <c r="V398" i="35"/>
  <c r="U398" i="35"/>
  <c r="T398" i="35"/>
  <c r="N398" i="35"/>
  <c r="V397" i="35"/>
  <c r="U397" i="35"/>
  <c r="T397" i="35"/>
  <c r="N397" i="35"/>
  <c r="V396" i="35"/>
  <c r="U396" i="35"/>
  <c r="T396" i="35"/>
  <c r="N396" i="35"/>
  <c r="V395" i="35"/>
  <c r="U395" i="35"/>
  <c r="T395" i="35"/>
  <c r="N395" i="35"/>
  <c r="V394" i="35"/>
  <c r="U394" i="35"/>
  <c r="T394" i="35"/>
  <c r="N394" i="35"/>
  <c r="V393" i="35"/>
  <c r="U393" i="35"/>
  <c r="T393" i="35"/>
  <c r="N393" i="35"/>
  <c r="V392" i="35"/>
  <c r="U392" i="35"/>
  <c r="T392" i="35"/>
  <c r="N392" i="35"/>
  <c r="V391" i="35"/>
  <c r="U391" i="35"/>
  <c r="T391" i="35"/>
  <c r="N391" i="35"/>
  <c r="V390" i="35"/>
  <c r="U390" i="35"/>
  <c r="T390" i="35"/>
  <c r="N390" i="35"/>
  <c r="V389" i="35"/>
  <c r="U389" i="35"/>
  <c r="T389" i="35"/>
  <c r="N389" i="35"/>
  <c r="V388" i="35"/>
  <c r="U388" i="35"/>
  <c r="T388" i="35"/>
  <c r="N388" i="35"/>
  <c r="V387" i="35"/>
  <c r="U387" i="35"/>
  <c r="T387" i="35"/>
  <c r="N387" i="35"/>
  <c r="V386" i="35"/>
  <c r="U386" i="35"/>
  <c r="T386" i="35"/>
  <c r="N386" i="35"/>
  <c r="V385" i="35"/>
  <c r="U385" i="35"/>
  <c r="T385" i="35"/>
  <c r="N385" i="35"/>
  <c r="V384" i="35"/>
  <c r="U384" i="35"/>
  <c r="T384" i="35"/>
  <c r="N384" i="35"/>
  <c r="V383" i="35"/>
  <c r="U383" i="35"/>
  <c r="T383" i="35"/>
  <c r="N383" i="35"/>
  <c r="V382" i="35"/>
  <c r="U382" i="35"/>
  <c r="T382" i="35"/>
  <c r="N382" i="35"/>
  <c r="V381" i="35"/>
  <c r="U381" i="35"/>
  <c r="T381" i="35"/>
  <c r="N381" i="35"/>
  <c r="V380" i="35"/>
  <c r="U380" i="35"/>
  <c r="T380" i="35"/>
  <c r="N380" i="35"/>
  <c r="V379" i="35"/>
  <c r="U379" i="35"/>
  <c r="T379" i="35"/>
  <c r="N379" i="35"/>
  <c r="V378" i="35"/>
  <c r="U378" i="35"/>
  <c r="T378" i="35"/>
  <c r="N378" i="35"/>
  <c r="V377" i="35"/>
  <c r="U377" i="35"/>
  <c r="T377" i="35"/>
  <c r="N377" i="35"/>
  <c r="V376" i="35"/>
  <c r="U376" i="35"/>
  <c r="T376" i="35"/>
  <c r="N376" i="35"/>
  <c r="V375" i="35"/>
  <c r="U375" i="35"/>
  <c r="T375" i="35"/>
  <c r="N375" i="35"/>
  <c r="V374" i="35"/>
  <c r="U374" i="35"/>
  <c r="T374" i="35"/>
  <c r="N374" i="35"/>
  <c r="V373" i="35"/>
  <c r="U373" i="35"/>
  <c r="T373" i="35"/>
  <c r="N373" i="35"/>
  <c r="V372" i="35"/>
  <c r="U372" i="35"/>
  <c r="T372" i="35"/>
  <c r="N372" i="35"/>
  <c r="V371" i="35"/>
  <c r="U371" i="35"/>
  <c r="T371" i="35"/>
  <c r="N371" i="35"/>
  <c r="V370" i="35"/>
  <c r="U370" i="35"/>
  <c r="T370" i="35"/>
  <c r="N370" i="35"/>
  <c r="V369" i="35"/>
  <c r="U369" i="35"/>
  <c r="T369" i="35"/>
  <c r="N369" i="35"/>
  <c r="V368" i="35"/>
  <c r="U368" i="35"/>
  <c r="T368" i="35"/>
  <c r="N368" i="35"/>
  <c r="V367" i="35"/>
  <c r="U367" i="35"/>
  <c r="T367" i="35"/>
  <c r="N367" i="35"/>
  <c r="V366" i="35"/>
  <c r="U366" i="35"/>
  <c r="T366" i="35"/>
  <c r="N366" i="35"/>
  <c r="V365" i="35"/>
  <c r="U365" i="35"/>
  <c r="T365" i="35"/>
  <c r="N365" i="35"/>
  <c r="V364" i="35"/>
  <c r="U364" i="35"/>
  <c r="T364" i="35"/>
  <c r="N364" i="35"/>
  <c r="V363" i="35"/>
  <c r="U363" i="35"/>
  <c r="T363" i="35"/>
  <c r="N363" i="35"/>
  <c r="V362" i="35"/>
  <c r="U362" i="35"/>
  <c r="T362" i="35"/>
  <c r="N362" i="35"/>
  <c r="V361" i="35"/>
  <c r="U361" i="35"/>
  <c r="T361" i="35"/>
  <c r="N361" i="35"/>
  <c r="V360" i="35"/>
  <c r="U360" i="35"/>
  <c r="T360" i="35"/>
  <c r="N360" i="35"/>
  <c r="V359" i="35"/>
  <c r="U359" i="35"/>
  <c r="T359" i="35"/>
  <c r="N359" i="35"/>
  <c r="V358" i="35"/>
  <c r="U358" i="35"/>
  <c r="T358" i="35"/>
  <c r="N358" i="35"/>
  <c r="V357" i="35"/>
  <c r="U357" i="35"/>
  <c r="T357" i="35"/>
  <c r="N357" i="35"/>
  <c r="V356" i="35"/>
  <c r="U356" i="35"/>
  <c r="T356" i="35"/>
  <c r="N356" i="35"/>
  <c r="V355" i="35"/>
  <c r="U355" i="35"/>
  <c r="T355" i="35"/>
  <c r="N355" i="35"/>
  <c r="V354" i="35"/>
  <c r="U354" i="35"/>
  <c r="T354" i="35"/>
  <c r="N354" i="35"/>
  <c r="V353" i="35"/>
  <c r="U353" i="35"/>
  <c r="T353" i="35"/>
  <c r="N353" i="35"/>
  <c r="V352" i="35"/>
  <c r="U352" i="35"/>
  <c r="T352" i="35"/>
  <c r="N352" i="35"/>
  <c r="V351" i="35"/>
  <c r="U351" i="35"/>
  <c r="T351" i="35"/>
  <c r="N351" i="35"/>
  <c r="V350" i="35"/>
  <c r="U350" i="35"/>
  <c r="T350" i="35"/>
  <c r="N350" i="35"/>
  <c r="V349" i="35"/>
  <c r="U349" i="35"/>
  <c r="T349" i="35"/>
  <c r="N349" i="35"/>
  <c r="V348" i="35"/>
  <c r="U348" i="35"/>
  <c r="T348" i="35"/>
  <c r="N348" i="35"/>
  <c r="V347" i="35"/>
  <c r="U347" i="35"/>
  <c r="T347" i="35"/>
  <c r="N347" i="35"/>
  <c r="V346" i="35"/>
  <c r="U346" i="35"/>
  <c r="T346" i="35"/>
  <c r="N346" i="35"/>
  <c r="V345" i="35"/>
  <c r="U345" i="35"/>
  <c r="T345" i="35"/>
  <c r="N345" i="35"/>
  <c r="V344" i="35"/>
  <c r="U344" i="35"/>
  <c r="T344" i="35"/>
  <c r="N344" i="35"/>
  <c r="V343" i="35"/>
  <c r="U343" i="35"/>
  <c r="T343" i="35"/>
  <c r="N343" i="35"/>
  <c r="V342" i="35"/>
  <c r="U342" i="35"/>
  <c r="T342" i="35"/>
  <c r="N342" i="35"/>
  <c r="V341" i="35"/>
  <c r="U341" i="35"/>
  <c r="T341" i="35"/>
  <c r="N341" i="35"/>
  <c r="V340" i="35"/>
  <c r="U340" i="35"/>
  <c r="T340" i="35"/>
  <c r="N340" i="35"/>
  <c r="V339" i="35"/>
  <c r="U339" i="35"/>
  <c r="T339" i="35"/>
  <c r="N339" i="35"/>
  <c r="V338" i="35"/>
  <c r="U338" i="35"/>
  <c r="T338" i="35"/>
  <c r="N338" i="35"/>
  <c r="V337" i="35"/>
  <c r="U337" i="35"/>
  <c r="T337" i="35"/>
  <c r="N337" i="35"/>
  <c r="V336" i="35"/>
  <c r="U336" i="35"/>
  <c r="T336" i="35"/>
  <c r="N336" i="35"/>
  <c r="V335" i="35"/>
  <c r="U335" i="35"/>
  <c r="T335" i="35"/>
  <c r="N335" i="35"/>
  <c r="V334" i="35"/>
  <c r="U334" i="35"/>
  <c r="T334" i="35"/>
  <c r="N334" i="35"/>
  <c r="V333" i="35"/>
  <c r="U333" i="35"/>
  <c r="T333" i="35"/>
  <c r="N333" i="35"/>
  <c r="V332" i="35"/>
  <c r="U332" i="35"/>
  <c r="T332" i="35"/>
  <c r="N332" i="35"/>
  <c r="V331" i="35"/>
  <c r="U331" i="35"/>
  <c r="T331" i="35"/>
  <c r="N331" i="35"/>
  <c r="V330" i="35"/>
  <c r="U330" i="35"/>
  <c r="T330" i="35"/>
  <c r="N330" i="35"/>
  <c r="V329" i="35"/>
  <c r="U329" i="35"/>
  <c r="T329" i="35"/>
  <c r="N329" i="35"/>
  <c r="V328" i="35"/>
  <c r="U328" i="35"/>
  <c r="T328" i="35"/>
  <c r="N328" i="35"/>
  <c r="V327" i="35"/>
  <c r="U327" i="35"/>
  <c r="T327" i="35"/>
  <c r="N327" i="35"/>
  <c r="V326" i="35"/>
  <c r="U326" i="35"/>
  <c r="T326" i="35"/>
  <c r="N326" i="35"/>
  <c r="V325" i="35"/>
  <c r="U325" i="35"/>
  <c r="T325" i="35"/>
  <c r="N325" i="35"/>
  <c r="V324" i="35"/>
  <c r="U324" i="35"/>
  <c r="T324" i="35"/>
  <c r="N324" i="35"/>
  <c r="V323" i="35"/>
  <c r="U323" i="35"/>
  <c r="T323" i="35"/>
  <c r="N323" i="35"/>
  <c r="V322" i="35"/>
  <c r="U322" i="35"/>
  <c r="T322" i="35"/>
  <c r="N322" i="35"/>
  <c r="V321" i="35"/>
  <c r="U321" i="35"/>
  <c r="T321" i="35"/>
  <c r="N321" i="35"/>
  <c r="V320" i="35"/>
  <c r="U320" i="35"/>
  <c r="T320" i="35"/>
  <c r="N320" i="35"/>
  <c r="V319" i="35"/>
  <c r="U319" i="35"/>
  <c r="T319" i="35"/>
  <c r="N319" i="35"/>
  <c r="V318" i="35"/>
  <c r="U318" i="35"/>
  <c r="T318" i="35"/>
  <c r="N318" i="35"/>
  <c r="V317" i="35"/>
  <c r="U317" i="35"/>
  <c r="T317" i="35"/>
  <c r="N317" i="35"/>
  <c r="V316" i="35"/>
  <c r="U316" i="35"/>
  <c r="T316" i="35"/>
  <c r="N316" i="35"/>
  <c r="V315" i="35"/>
  <c r="U315" i="35"/>
  <c r="T315" i="35"/>
  <c r="N315" i="35"/>
  <c r="V314" i="35"/>
  <c r="U314" i="35"/>
  <c r="T314" i="35"/>
  <c r="N314" i="35"/>
  <c r="V313" i="35"/>
  <c r="U313" i="35"/>
  <c r="T313" i="35"/>
  <c r="N313" i="35"/>
  <c r="V312" i="35"/>
  <c r="U312" i="35"/>
  <c r="T312" i="35"/>
  <c r="N312" i="35"/>
  <c r="V311" i="35"/>
  <c r="U311" i="35"/>
  <c r="T311" i="35"/>
  <c r="N311" i="35"/>
  <c r="V310" i="35"/>
  <c r="U310" i="35"/>
  <c r="T310" i="35"/>
  <c r="N310" i="35"/>
  <c r="V309" i="35"/>
  <c r="U309" i="35"/>
  <c r="T309" i="35"/>
  <c r="N309" i="35"/>
  <c r="V308" i="35"/>
  <c r="U308" i="35"/>
  <c r="T308" i="35"/>
  <c r="N308" i="35"/>
  <c r="V307" i="35"/>
  <c r="U307" i="35"/>
  <c r="T307" i="35"/>
  <c r="N307" i="35"/>
  <c r="V306" i="35"/>
  <c r="U306" i="35"/>
  <c r="T306" i="35"/>
  <c r="N306" i="35"/>
  <c r="V305" i="35"/>
  <c r="U305" i="35"/>
  <c r="T305" i="35"/>
  <c r="N305" i="35"/>
  <c r="V304" i="35"/>
  <c r="U304" i="35"/>
  <c r="T304" i="35"/>
  <c r="N304" i="35"/>
  <c r="V303" i="35"/>
  <c r="U303" i="35"/>
  <c r="T303" i="35"/>
  <c r="N303" i="35"/>
  <c r="V302" i="35"/>
  <c r="U302" i="35"/>
  <c r="T302" i="35"/>
  <c r="N302" i="35"/>
  <c r="V301" i="35"/>
  <c r="U301" i="35"/>
  <c r="T301" i="35"/>
  <c r="N301" i="35"/>
  <c r="V300" i="35"/>
  <c r="U300" i="35"/>
  <c r="T300" i="35"/>
  <c r="N300" i="35"/>
  <c r="V299" i="35"/>
  <c r="U299" i="35"/>
  <c r="T299" i="35"/>
  <c r="N299" i="35"/>
  <c r="V298" i="35"/>
  <c r="U298" i="35"/>
  <c r="T298" i="35"/>
  <c r="N298" i="35"/>
  <c r="V297" i="35"/>
  <c r="U297" i="35"/>
  <c r="T297" i="35"/>
  <c r="N297" i="35"/>
  <c r="V296" i="35"/>
  <c r="U296" i="35"/>
  <c r="T296" i="35"/>
  <c r="N296" i="35"/>
  <c r="V295" i="35"/>
  <c r="U295" i="35"/>
  <c r="T295" i="35"/>
  <c r="N295" i="35"/>
  <c r="V294" i="35"/>
  <c r="U294" i="35"/>
  <c r="T294" i="35"/>
  <c r="N294" i="35"/>
  <c r="V293" i="35"/>
  <c r="U293" i="35"/>
  <c r="T293" i="35"/>
  <c r="N293" i="35"/>
  <c r="V292" i="35"/>
  <c r="U292" i="35"/>
  <c r="T292" i="35"/>
  <c r="N292" i="35"/>
  <c r="V291" i="35"/>
  <c r="U291" i="35"/>
  <c r="T291" i="35"/>
  <c r="N291" i="35"/>
  <c r="V290" i="35"/>
  <c r="U290" i="35"/>
  <c r="T290" i="35"/>
  <c r="N290" i="35"/>
  <c r="V289" i="35"/>
  <c r="U289" i="35"/>
  <c r="T289" i="35"/>
  <c r="N289" i="35"/>
  <c r="V288" i="35"/>
  <c r="U288" i="35"/>
  <c r="T288" i="35"/>
  <c r="N288" i="35"/>
  <c r="V287" i="35"/>
  <c r="U287" i="35"/>
  <c r="T287" i="35"/>
  <c r="N287" i="35"/>
  <c r="V286" i="35"/>
  <c r="U286" i="35"/>
  <c r="T286" i="35"/>
  <c r="N286" i="35"/>
  <c r="V285" i="35"/>
  <c r="U285" i="35"/>
  <c r="T285" i="35"/>
  <c r="N285" i="35"/>
  <c r="V284" i="35"/>
  <c r="U284" i="35"/>
  <c r="T284" i="35"/>
  <c r="N284" i="35"/>
  <c r="V283" i="35"/>
  <c r="U283" i="35"/>
  <c r="T283" i="35"/>
  <c r="N283" i="35"/>
  <c r="V282" i="35"/>
  <c r="U282" i="35"/>
  <c r="T282" i="35"/>
  <c r="N282" i="35"/>
  <c r="V281" i="35"/>
  <c r="U281" i="35"/>
  <c r="T281" i="35"/>
  <c r="N281" i="35"/>
  <c r="V280" i="35"/>
  <c r="U280" i="35"/>
  <c r="T280" i="35"/>
  <c r="N280" i="35"/>
  <c r="V279" i="35"/>
  <c r="U279" i="35"/>
  <c r="T279" i="35"/>
  <c r="N279" i="35"/>
  <c r="V278" i="35"/>
  <c r="U278" i="35"/>
  <c r="T278" i="35"/>
  <c r="N278" i="35"/>
  <c r="V277" i="35"/>
  <c r="U277" i="35"/>
  <c r="T277" i="35"/>
  <c r="N277" i="35"/>
  <c r="V276" i="35"/>
  <c r="U276" i="35"/>
  <c r="T276" i="35"/>
  <c r="N276" i="35"/>
  <c r="V275" i="35"/>
  <c r="U275" i="35"/>
  <c r="T275" i="35"/>
  <c r="N275" i="35"/>
  <c r="V274" i="35"/>
  <c r="U274" i="35"/>
  <c r="T274" i="35"/>
  <c r="N274" i="35"/>
  <c r="V273" i="35"/>
  <c r="U273" i="35"/>
  <c r="T273" i="35"/>
  <c r="N273" i="35"/>
  <c r="V272" i="35"/>
  <c r="U272" i="35"/>
  <c r="T272" i="35"/>
  <c r="N272" i="35"/>
  <c r="V271" i="35"/>
  <c r="U271" i="35"/>
  <c r="T271" i="35"/>
  <c r="N271" i="35"/>
  <c r="V270" i="35"/>
  <c r="U270" i="35"/>
  <c r="T270" i="35"/>
  <c r="N270" i="35"/>
  <c r="V269" i="35"/>
  <c r="U269" i="35"/>
  <c r="T269" i="35"/>
  <c r="N269" i="35"/>
  <c r="V268" i="35"/>
  <c r="U268" i="35"/>
  <c r="T268" i="35"/>
  <c r="N268" i="35"/>
  <c r="V267" i="35"/>
  <c r="U267" i="35"/>
  <c r="T267" i="35"/>
  <c r="N267" i="35"/>
  <c r="V266" i="35"/>
  <c r="U266" i="35"/>
  <c r="T266" i="35"/>
  <c r="N266" i="35"/>
  <c r="V265" i="35"/>
  <c r="U265" i="35"/>
  <c r="T265" i="35"/>
  <c r="N265" i="35"/>
  <c r="V264" i="35"/>
  <c r="U264" i="35"/>
  <c r="T264" i="35"/>
  <c r="N264" i="35"/>
  <c r="V263" i="35"/>
  <c r="U263" i="35"/>
  <c r="T263" i="35"/>
  <c r="N263" i="35"/>
  <c r="V262" i="35"/>
  <c r="U262" i="35"/>
  <c r="T262" i="35"/>
  <c r="N262" i="35"/>
  <c r="V261" i="35"/>
  <c r="U261" i="35"/>
  <c r="T261" i="35"/>
  <c r="N261" i="35"/>
  <c r="V260" i="35"/>
  <c r="U260" i="35"/>
  <c r="T260" i="35"/>
  <c r="N260" i="35"/>
  <c r="V259" i="35"/>
  <c r="U259" i="35"/>
  <c r="T259" i="35"/>
  <c r="N259" i="35"/>
  <c r="V258" i="35"/>
  <c r="U258" i="35"/>
  <c r="T258" i="35"/>
  <c r="N258" i="35"/>
  <c r="V257" i="35"/>
  <c r="U257" i="35"/>
  <c r="T257" i="35"/>
  <c r="N257" i="35"/>
  <c r="V256" i="35"/>
  <c r="U256" i="35"/>
  <c r="T256" i="35"/>
  <c r="N256" i="35"/>
  <c r="V255" i="35"/>
  <c r="U255" i="35"/>
  <c r="T255" i="35"/>
  <c r="N255" i="35"/>
  <c r="V254" i="35"/>
  <c r="U254" i="35"/>
  <c r="T254" i="35"/>
  <c r="N254" i="35"/>
  <c r="V253" i="35"/>
  <c r="U253" i="35"/>
  <c r="T253" i="35"/>
  <c r="N253" i="35"/>
  <c r="V252" i="35"/>
  <c r="U252" i="35"/>
  <c r="T252" i="35"/>
  <c r="N252" i="35"/>
  <c r="V251" i="35"/>
  <c r="U251" i="35"/>
  <c r="T251" i="35"/>
  <c r="N251" i="35"/>
  <c r="V250" i="35"/>
  <c r="U250" i="35"/>
  <c r="T250" i="35"/>
  <c r="N250" i="35"/>
  <c r="V249" i="35"/>
  <c r="U249" i="35"/>
  <c r="T249" i="35"/>
  <c r="N249" i="35"/>
  <c r="V248" i="35"/>
  <c r="U248" i="35"/>
  <c r="T248" i="35"/>
  <c r="N248" i="35"/>
  <c r="V247" i="35"/>
  <c r="U247" i="35"/>
  <c r="T247" i="35"/>
  <c r="N247" i="35"/>
  <c r="V246" i="35"/>
  <c r="U246" i="35"/>
  <c r="T246" i="35"/>
  <c r="N246" i="35"/>
  <c r="V245" i="35"/>
  <c r="U245" i="35"/>
  <c r="T245" i="35"/>
  <c r="N245" i="35"/>
  <c r="V244" i="35"/>
  <c r="U244" i="35"/>
  <c r="T244" i="35"/>
  <c r="N244" i="35"/>
  <c r="V243" i="35"/>
  <c r="U243" i="35"/>
  <c r="T243" i="35"/>
  <c r="N243" i="35"/>
  <c r="V242" i="35"/>
  <c r="U242" i="35"/>
  <c r="T242" i="35"/>
  <c r="N242" i="35"/>
  <c r="V241" i="35"/>
  <c r="U241" i="35"/>
  <c r="T241" i="35"/>
  <c r="N241" i="35"/>
  <c r="V240" i="35"/>
  <c r="U240" i="35"/>
  <c r="T240" i="35"/>
  <c r="N240" i="35"/>
  <c r="V239" i="35"/>
  <c r="U239" i="35"/>
  <c r="T239" i="35"/>
  <c r="N239" i="35"/>
  <c r="V238" i="35"/>
  <c r="U238" i="35"/>
  <c r="T238" i="35"/>
  <c r="N238" i="35"/>
  <c r="V237" i="35"/>
  <c r="U237" i="35"/>
  <c r="T237" i="35"/>
  <c r="N237" i="35"/>
  <c r="V236" i="35"/>
  <c r="U236" i="35"/>
  <c r="T236" i="35"/>
  <c r="N236" i="35"/>
  <c r="V235" i="35"/>
  <c r="U235" i="35"/>
  <c r="T235" i="35"/>
  <c r="N235" i="35"/>
  <c r="V234" i="35"/>
  <c r="U234" i="35"/>
  <c r="T234" i="35"/>
  <c r="N234" i="35"/>
  <c r="V233" i="35"/>
  <c r="U233" i="35"/>
  <c r="T233" i="35"/>
  <c r="N233" i="35"/>
  <c r="V232" i="35"/>
  <c r="U232" i="35"/>
  <c r="T232" i="35"/>
  <c r="N232" i="35"/>
  <c r="V231" i="35"/>
  <c r="U231" i="35"/>
  <c r="T231" i="35"/>
  <c r="N231" i="35"/>
  <c r="V230" i="35"/>
  <c r="U230" i="35"/>
  <c r="T230" i="35"/>
  <c r="N230" i="35"/>
  <c r="V229" i="35"/>
  <c r="U229" i="35"/>
  <c r="T229" i="35"/>
  <c r="N229" i="35"/>
  <c r="V228" i="35"/>
  <c r="U228" i="35"/>
  <c r="T228" i="35"/>
  <c r="N228" i="35"/>
  <c r="V227" i="35"/>
  <c r="U227" i="35"/>
  <c r="T227" i="35"/>
  <c r="N227" i="35"/>
  <c r="V226" i="35"/>
  <c r="U226" i="35"/>
  <c r="T226" i="35"/>
  <c r="N226" i="35"/>
  <c r="V225" i="35"/>
  <c r="U225" i="35"/>
  <c r="T225" i="35"/>
  <c r="N225" i="35"/>
  <c r="V224" i="35"/>
  <c r="U224" i="35"/>
  <c r="T224" i="35"/>
  <c r="N224" i="35"/>
  <c r="V223" i="35"/>
  <c r="U223" i="35"/>
  <c r="T223" i="35"/>
  <c r="N223" i="35"/>
  <c r="V222" i="35"/>
  <c r="U222" i="35"/>
  <c r="T222" i="35"/>
  <c r="N222" i="35"/>
  <c r="V221" i="35"/>
  <c r="U221" i="35"/>
  <c r="T221" i="35"/>
  <c r="N221" i="35"/>
  <c r="V220" i="35"/>
  <c r="U220" i="35"/>
  <c r="T220" i="35"/>
  <c r="N220" i="35"/>
  <c r="V219" i="35"/>
  <c r="U219" i="35"/>
  <c r="T219" i="35"/>
  <c r="N219" i="35"/>
  <c r="V218" i="35"/>
  <c r="U218" i="35"/>
  <c r="T218" i="35"/>
  <c r="N218" i="35"/>
  <c r="V217" i="35"/>
  <c r="U217" i="35"/>
  <c r="T217" i="35"/>
  <c r="N217" i="35"/>
  <c r="V216" i="35"/>
  <c r="U216" i="35"/>
  <c r="T216" i="35"/>
  <c r="N216" i="35"/>
  <c r="V215" i="35"/>
  <c r="U215" i="35"/>
  <c r="T215" i="35"/>
  <c r="N215" i="35"/>
  <c r="V214" i="35"/>
  <c r="U214" i="35"/>
  <c r="T214" i="35"/>
  <c r="N214" i="35"/>
  <c r="V213" i="35"/>
  <c r="U213" i="35"/>
  <c r="T213" i="35"/>
  <c r="N213" i="35"/>
  <c r="V212" i="35"/>
  <c r="U212" i="35"/>
  <c r="T212" i="35"/>
  <c r="N212" i="35"/>
  <c r="V211" i="35"/>
  <c r="U211" i="35"/>
  <c r="T211" i="35"/>
  <c r="N211" i="35"/>
  <c r="V210" i="35"/>
  <c r="U210" i="35"/>
  <c r="T210" i="35"/>
  <c r="N210" i="35"/>
  <c r="V209" i="35"/>
  <c r="U209" i="35"/>
  <c r="T209" i="35"/>
  <c r="N209" i="35"/>
  <c r="V208" i="35"/>
  <c r="U208" i="35"/>
  <c r="T208" i="35"/>
  <c r="N208" i="35"/>
  <c r="V207" i="35"/>
  <c r="U207" i="35"/>
  <c r="T207" i="35"/>
  <c r="N207" i="35"/>
  <c r="V206" i="35"/>
  <c r="U206" i="35"/>
  <c r="T206" i="35"/>
  <c r="N206" i="35"/>
  <c r="V205" i="35"/>
  <c r="U205" i="35"/>
  <c r="T205" i="35"/>
  <c r="N205" i="35"/>
  <c r="V204" i="35"/>
  <c r="U204" i="35"/>
  <c r="T204" i="35"/>
  <c r="N204" i="35"/>
  <c r="V203" i="35"/>
  <c r="U203" i="35"/>
  <c r="T203" i="35"/>
  <c r="N203" i="35"/>
  <c r="V202" i="35"/>
  <c r="U202" i="35"/>
  <c r="T202" i="35"/>
  <c r="N202" i="35"/>
  <c r="V201" i="35"/>
  <c r="U201" i="35"/>
  <c r="T201" i="35"/>
  <c r="N201" i="35"/>
  <c r="V200" i="35"/>
  <c r="U200" i="35"/>
  <c r="T200" i="35"/>
  <c r="N200" i="35"/>
  <c r="V199" i="35"/>
  <c r="U199" i="35"/>
  <c r="T199" i="35"/>
  <c r="N199" i="35"/>
  <c r="V198" i="35"/>
  <c r="U198" i="35"/>
  <c r="T198" i="35"/>
  <c r="N198" i="35"/>
  <c r="V197" i="35"/>
  <c r="U197" i="35"/>
  <c r="T197" i="35"/>
  <c r="N197" i="35"/>
  <c r="V196" i="35"/>
  <c r="U196" i="35"/>
  <c r="T196" i="35"/>
  <c r="N196" i="35"/>
  <c r="V195" i="35"/>
  <c r="U195" i="35"/>
  <c r="T195" i="35"/>
  <c r="N195" i="35"/>
  <c r="V194" i="35"/>
  <c r="U194" i="35"/>
  <c r="T194" i="35"/>
  <c r="N194" i="35"/>
  <c r="V193" i="35"/>
  <c r="U193" i="35"/>
  <c r="T193" i="35"/>
  <c r="N193" i="35"/>
  <c r="V192" i="35"/>
  <c r="U192" i="35"/>
  <c r="T192" i="35"/>
  <c r="N192" i="35"/>
  <c r="V191" i="35"/>
  <c r="U191" i="35"/>
  <c r="T191" i="35"/>
  <c r="N191" i="35"/>
  <c r="V190" i="35"/>
  <c r="U190" i="35"/>
  <c r="T190" i="35"/>
  <c r="N190" i="35"/>
  <c r="V189" i="35"/>
  <c r="U189" i="35"/>
  <c r="T189" i="35"/>
  <c r="N189" i="35"/>
  <c r="V188" i="35"/>
  <c r="U188" i="35"/>
  <c r="T188" i="35"/>
  <c r="N188" i="35"/>
  <c r="V187" i="35"/>
  <c r="U187" i="35"/>
  <c r="T187" i="35"/>
  <c r="N187" i="35"/>
  <c r="V186" i="35"/>
  <c r="U186" i="35"/>
  <c r="T186" i="35"/>
  <c r="N186" i="35"/>
  <c r="V185" i="35"/>
  <c r="U185" i="35"/>
  <c r="T185" i="35"/>
  <c r="N185" i="35"/>
  <c r="V184" i="35"/>
  <c r="U184" i="35"/>
  <c r="T184" i="35"/>
  <c r="N184" i="35"/>
  <c r="V183" i="35"/>
  <c r="U183" i="35"/>
  <c r="T183" i="35"/>
  <c r="N183" i="35"/>
  <c r="V182" i="35"/>
  <c r="U182" i="35"/>
  <c r="T182" i="35"/>
  <c r="N182" i="35"/>
  <c r="V181" i="35"/>
  <c r="U181" i="35"/>
  <c r="T181" i="35"/>
  <c r="N181" i="35"/>
  <c r="V180" i="35"/>
  <c r="U180" i="35"/>
  <c r="T180" i="35"/>
  <c r="N180" i="35"/>
  <c r="V179" i="35"/>
  <c r="U179" i="35"/>
  <c r="T179" i="35"/>
  <c r="N179" i="35"/>
  <c r="V178" i="35"/>
  <c r="U178" i="35"/>
  <c r="T178" i="35"/>
  <c r="N178" i="35"/>
  <c r="V177" i="35"/>
  <c r="U177" i="35"/>
  <c r="T177" i="35"/>
  <c r="N177" i="35"/>
  <c r="V176" i="35"/>
  <c r="U176" i="35"/>
  <c r="T176" i="35"/>
  <c r="N176" i="35"/>
  <c r="V175" i="35"/>
  <c r="U175" i="35"/>
  <c r="T175" i="35"/>
  <c r="N175" i="35"/>
  <c r="V174" i="35"/>
  <c r="U174" i="35"/>
  <c r="T174" i="35"/>
  <c r="N174" i="35"/>
  <c r="V173" i="35"/>
  <c r="U173" i="35"/>
  <c r="T173" i="35"/>
  <c r="N173" i="35"/>
  <c r="V172" i="35"/>
  <c r="U172" i="35"/>
  <c r="T172" i="35"/>
  <c r="N172" i="35"/>
  <c r="V171" i="35"/>
  <c r="U171" i="35"/>
  <c r="T171" i="35"/>
  <c r="N171" i="35"/>
  <c r="V170" i="35"/>
  <c r="U170" i="35"/>
  <c r="T170" i="35"/>
  <c r="N170" i="35"/>
  <c r="V169" i="35"/>
  <c r="U169" i="35"/>
  <c r="T169" i="35"/>
  <c r="N169" i="35"/>
  <c r="V168" i="35"/>
  <c r="U168" i="35"/>
  <c r="T168" i="35"/>
  <c r="N168" i="35"/>
  <c r="V167" i="35"/>
  <c r="U167" i="35"/>
  <c r="T167" i="35"/>
  <c r="N167" i="35"/>
  <c r="V166" i="35"/>
  <c r="U166" i="35"/>
  <c r="T166" i="35"/>
  <c r="N166" i="35"/>
  <c r="V165" i="35"/>
  <c r="U165" i="35"/>
  <c r="T165" i="35"/>
  <c r="N165" i="35"/>
  <c r="V164" i="35"/>
  <c r="U164" i="35"/>
  <c r="T164" i="35"/>
  <c r="N164" i="35"/>
  <c r="V163" i="35"/>
  <c r="U163" i="35"/>
  <c r="T163" i="35"/>
  <c r="N163" i="35"/>
  <c r="V162" i="35"/>
  <c r="U162" i="35"/>
  <c r="T162" i="35"/>
  <c r="N162" i="35"/>
  <c r="V161" i="35"/>
  <c r="U161" i="35"/>
  <c r="T161" i="35"/>
  <c r="N161" i="35"/>
  <c r="V160" i="35"/>
  <c r="U160" i="35"/>
  <c r="T160" i="35"/>
  <c r="N160" i="35"/>
  <c r="V159" i="35"/>
  <c r="U159" i="35"/>
  <c r="T159" i="35"/>
  <c r="N159" i="35"/>
  <c r="V158" i="35"/>
  <c r="U158" i="35"/>
  <c r="T158" i="35"/>
  <c r="N158" i="35"/>
  <c r="V157" i="35"/>
  <c r="U157" i="35"/>
  <c r="T157" i="35"/>
  <c r="N157" i="35"/>
  <c r="V156" i="35"/>
  <c r="U156" i="35"/>
  <c r="T156" i="35"/>
  <c r="N156" i="35"/>
  <c r="V155" i="35"/>
  <c r="U155" i="35"/>
  <c r="T155" i="35"/>
  <c r="N155" i="35"/>
  <c r="V154" i="35"/>
  <c r="U154" i="35"/>
  <c r="T154" i="35"/>
  <c r="N154" i="35"/>
  <c r="V153" i="35"/>
  <c r="U153" i="35"/>
  <c r="T153" i="35"/>
  <c r="N153" i="35"/>
  <c r="V152" i="35"/>
  <c r="U152" i="35"/>
  <c r="T152" i="35"/>
  <c r="N152" i="35"/>
  <c r="V151" i="35"/>
  <c r="U151" i="35"/>
  <c r="T151" i="35"/>
  <c r="N151" i="35"/>
  <c r="V150" i="35"/>
  <c r="U150" i="35"/>
  <c r="T150" i="35"/>
  <c r="N150" i="35"/>
  <c r="V149" i="35"/>
  <c r="U149" i="35"/>
  <c r="T149" i="35"/>
  <c r="N149" i="35"/>
  <c r="V148" i="35"/>
  <c r="U148" i="35"/>
  <c r="T148" i="35"/>
  <c r="N148" i="35"/>
  <c r="V147" i="35"/>
  <c r="U147" i="35"/>
  <c r="T147" i="35"/>
  <c r="N147" i="35"/>
  <c r="V146" i="35"/>
  <c r="U146" i="35"/>
  <c r="T146" i="35"/>
  <c r="N146" i="35"/>
  <c r="V145" i="35"/>
  <c r="U145" i="35"/>
  <c r="T145" i="35"/>
  <c r="N145" i="35"/>
  <c r="V144" i="35"/>
  <c r="U144" i="35"/>
  <c r="T144" i="35"/>
  <c r="N144" i="35"/>
  <c r="V143" i="35"/>
  <c r="U143" i="35"/>
  <c r="T143" i="35"/>
  <c r="N143" i="35"/>
  <c r="V142" i="35"/>
  <c r="U142" i="35"/>
  <c r="T142" i="35"/>
  <c r="N142" i="35"/>
  <c r="V141" i="35"/>
  <c r="U141" i="35"/>
  <c r="T141" i="35"/>
  <c r="N141" i="35"/>
  <c r="V140" i="35"/>
  <c r="U140" i="35"/>
  <c r="T140" i="35"/>
  <c r="N140" i="35"/>
  <c r="V139" i="35"/>
  <c r="U139" i="35"/>
  <c r="T139" i="35"/>
  <c r="N139" i="35"/>
  <c r="V138" i="35"/>
  <c r="U138" i="35"/>
  <c r="T138" i="35"/>
  <c r="N138" i="35"/>
  <c r="V137" i="35"/>
  <c r="U137" i="35"/>
  <c r="T137" i="35"/>
  <c r="N137" i="35"/>
  <c r="V136" i="35"/>
  <c r="U136" i="35"/>
  <c r="T136" i="35"/>
  <c r="N136" i="35"/>
  <c r="V135" i="35"/>
  <c r="U135" i="35"/>
  <c r="T135" i="35"/>
  <c r="N135" i="35"/>
  <c r="V134" i="35"/>
  <c r="U134" i="35"/>
  <c r="T134" i="35"/>
  <c r="N134" i="35"/>
  <c r="V133" i="35"/>
  <c r="U133" i="35"/>
  <c r="T133" i="35"/>
  <c r="N133" i="35"/>
  <c r="V132" i="35"/>
  <c r="U132" i="35"/>
  <c r="T132" i="35"/>
  <c r="N132" i="35"/>
  <c r="V131" i="35"/>
  <c r="U131" i="35"/>
  <c r="T131" i="35"/>
  <c r="N131" i="35"/>
  <c r="V130" i="35"/>
  <c r="U130" i="35"/>
  <c r="T130" i="35"/>
  <c r="N130" i="35"/>
  <c r="V129" i="35"/>
  <c r="U129" i="35"/>
  <c r="T129" i="35"/>
  <c r="N129" i="35"/>
  <c r="V128" i="35"/>
  <c r="U128" i="35"/>
  <c r="T128" i="35"/>
  <c r="N128" i="35"/>
  <c r="V127" i="35"/>
  <c r="U127" i="35"/>
  <c r="T127" i="35"/>
  <c r="N127" i="35"/>
  <c r="V126" i="35"/>
  <c r="U126" i="35"/>
  <c r="T126" i="35"/>
  <c r="N126" i="35"/>
  <c r="V125" i="35"/>
  <c r="U125" i="35"/>
  <c r="T125" i="35"/>
  <c r="N125" i="35"/>
  <c r="V124" i="35"/>
  <c r="U124" i="35"/>
  <c r="T124" i="35"/>
  <c r="N124" i="35"/>
  <c r="V123" i="35"/>
  <c r="U123" i="35"/>
  <c r="T123" i="35"/>
  <c r="N123" i="35"/>
  <c r="V122" i="35"/>
  <c r="U122" i="35"/>
  <c r="T122" i="35"/>
  <c r="N122" i="35"/>
  <c r="V121" i="35"/>
  <c r="U121" i="35"/>
  <c r="T121" i="35"/>
  <c r="N121" i="35"/>
  <c r="V120" i="35"/>
  <c r="U120" i="35"/>
  <c r="T120" i="35"/>
  <c r="N120" i="35"/>
  <c r="V119" i="35"/>
  <c r="U119" i="35"/>
  <c r="T119" i="35"/>
  <c r="N119" i="35"/>
  <c r="V118" i="35"/>
  <c r="U118" i="35"/>
  <c r="T118" i="35"/>
  <c r="N118" i="35"/>
  <c r="V117" i="35"/>
  <c r="U117" i="35"/>
  <c r="T117" i="35"/>
  <c r="N117" i="35"/>
  <c r="V116" i="35"/>
  <c r="U116" i="35"/>
  <c r="T116" i="35"/>
  <c r="N116" i="35"/>
  <c r="V115" i="35"/>
  <c r="U115" i="35"/>
  <c r="T115" i="35"/>
  <c r="N115" i="35"/>
  <c r="V114" i="35"/>
  <c r="U114" i="35"/>
  <c r="T114" i="35"/>
  <c r="N114" i="35"/>
  <c r="V113" i="35"/>
  <c r="U113" i="35"/>
  <c r="T113" i="35"/>
  <c r="N113" i="35"/>
  <c r="V112" i="35"/>
  <c r="U112" i="35"/>
  <c r="T112" i="35"/>
  <c r="N112" i="35"/>
  <c r="V111" i="35"/>
  <c r="U111" i="35"/>
  <c r="T111" i="35"/>
  <c r="N111" i="35"/>
  <c r="V110" i="35"/>
  <c r="U110" i="35"/>
  <c r="T110" i="35"/>
  <c r="N110" i="35"/>
  <c r="V109" i="35"/>
  <c r="U109" i="35"/>
  <c r="T109" i="35"/>
  <c r="N109" i="35"/>
  <c r="V108" i="35"/>
  <c r="U108" i="35"/>
  <c r="T108" i="35"/>
  <c r="N108" i="35"/>
  <c r="V107" i="35"/>
  <c r="U107" i="35"/>
  <c r="T107" i="35"/>
  <c r="N107" i="35"/>
  <c r="V106" i="35"/>
  <c r="U106" i="35"/>
  <c r="T106" i="35"/>
  <c r="N106" i="35"/>
  <c r="V105" i="35"/>
  <c r="U105" i="35"/>
  <c r="T105" i="35"/>
  <c r="N105" i="35"/>
  <c r="V104" i="35"/>
  <c r="U104" i="35"/>
  <c r="T104" i="35"/>
  <c r="N104" i="35"/>
  <c r="V103" i="35"/>
  <c r="U103" i="35"/>
  <c r="T103" i="35"/>
  <c r="N103" i="35"/>
  <c r="V102" i="35"/>
  <c r="U102" i="35"/>
  <c r="T102" i="35"/>
  <c r="N102" i="35"/>
  <c r="V101" i="35"/>
  <c r="U101" i="35"/>
  <c r="T101" i="35"/>
  <c r="N101" i="35"/>
  <c r="V100" i="35"/>
  <c r="U100" i="35"/>
  <c r="T100" i="35"/>
  <c r="N100" i="35"/>
  <c r="V99" i="35"/>
  <c r="U99" i="35"/>
  <c r="T99" i="35"/>
  <c r="N99" i="35"/>
  <c r="V98" i="35"/>
  <c r="U98" i="35"/>
  <c r="T98" i="35"/>
  <c r="N98" i="35"/>
  <c r="V97" i="35"/>
  <c r="U97" i="35"/>
  <c r="T97" i="35"/>
  <c r="N97" i="35"/>
  <c r="V96" i="35"/>
  <c r="U96" i="35"/>
  <c r="T96" i="35"/>
  <c r="N96" i="35"/>
  <c r="V95" i="35"/>
  <c r="U95" i="35"/>
  <c r="T95" i="35"/>
  <c r="N95" i="35"/>
  <c r="V94" i="35"/>
  <c r="U94" i="35"/>
  <c r="T94" i="35"/>
  <c r="N94" i="35"/>
  <c r="V93" i="35"/>
  <c r="U93" i="35"/>
  <c r="T93" i="35"/>
  <c r="N93" i="35"/>
  <c r="V92" i="35"/>
  <c r="U92" i="35"/>
  <c r="T92" i="35"/>
  <c r="N92" i="35"/>
  <c r="V91" i="35"/>
  <c r="U91" i="35"/>
  <c r="T91" i="35"/>
  <c r="N91" i="35"/>
  <c r="V90" i="35"/>
  <c r="U90" i="35"/>
  <c r="T90" i="35"/>
  <c r="N90" i="35"/>
  <c r="V89" i="35"/>
  <c r="U89" i="35"/>
  <c r="T89" i="35"/>
  <c r="N89" i="35"/>
  <c r="V88" i="35"/>
  <c r="U88" i="35"/>
  <c r="T88" i="35"/>
  <c r="N88" i="35"/>
  <c r="V87" i="35"/>
  <c r="U87" i="35"/>
  <c r="T87" i="35"/>
  <c r="N87" i="35"/>
  <c r="V86" i="35"/>
  <c r="U86" i="35"/>
  <c r="T86" i="35"/>
  <c r="N86" i="35"/>
  <c r="V85" i="35"/>
  <c r="U85" i="35"/>
  <c r="T85" i="35"/>
  <c r="N85" i="35"/>
  <c r="V84" i="35"/>
  <c r="U84" i="35"/>
  <c r="T84" i="35"/>
  <c r="N84" i="35"/>
  <c r="V83" i="35"/>
  <c r="U83" i="35"/>
  <c r="T83" i="35"/>
  <c r="N83" i="35"/>
  <c r="V82" i="35"/>
  <c r="U82" i="35"/>
  <c r="T82" i="35"/>
  <c r="N82" i="35"/>
  <c r="V81" i="35"/>
  <c r="U81" i="35"/>
  <c r="T81" i="35"/>
  <c r="N81" i="35"/>
  <c r="V80" i="35"/>
  <c r="U80" i="35"/>
  <c r="T80" i="35"/>
  <c r="N80" i="35"/>
  <c r="V79" i="35"/>
  <c r="U79" i="35"/>
  <c r="T79" i="35"/>
  <c r="N79" i="35"/>
  <c r="V78" i="35"/>
  <c r="U78" i="35"/>
  <c r="T78" i="35"/>
  <c r="N78" i="35"/>
  <c r="V77" i="35"/>
  <c r="U77" i="35"/>
  <c r="T77" i="35"/>
  <c r="N77" i="35"/>
  <c r="V76" i="35"/>
  <c r="U76" i="35"/>
  <c r="T76" i="35"/>
  <c r="N76" i="35"/>
  <c r="V75" i="35"/>
  <c r="U75" i="35"/>
  <c r="T75" i="35"/>
  <c r="N75" i="35"/>
  <c r="V74" i="35"/>
  <c r="U74" i="35"/>
  <c r="T74" i="35"/>
  <c r="N74" i="35"/>
  <c r="V73" i="35"/>
  <c r="U73" i="35"/>
  <c r="T73" i="35"/>
  <c r="N73" i="35"/>
  <c r="V72" i="35"/>
  <c r="U72" i="35"/>
  <c r="T72" i="35"/>
  <c r="N72" i="35"/>
  <c r="V71" i="35"/>
  <c r="U71" i="35"/>
  <c r="T71" i="35"/>
  <c r="N71" i="35"/>
  <c r="V70" i="35"/>
  <c r="U70" i="35"/>
  <c r="T70" i="35"/>
  <c r="N70" i="35"/>
  <c r="V69" i="35"/>
  <c r="U69" i="35"/>
  <c r="T69" i="35"/>
  <c r="N69" i="35"/>
  <c r="V68" i="35"/>
  <c r="U68" i="35"/>
  <c r="T68" i="35"/>
  <c r="N68" i="35"/>
  <c r="V67" i="35"/>
  <c r="U67" i="35"/>
  <c r="T67" i="35"/>
  <c r="N67" i="35"/>
  <c r="V66" i="35"/>
  <c r="U66" i="35"/>
  <c r="T66" i="35"/>
  <c r="N66" i="35"/>
  <c r="V65" i="35"/>
  <c r="U65" i="35"/>
  <c r="T65" i="35"/>
  <c r="N65" i="35"/>
  <c r="V64" i="35"/>
  <c r="U64" i="35"/>
  <c r="T64" i="35"/>
  <c r="N64" i="35"/>
  <c r="V63" i="35"/>
  <c r="U63" i="35"/>
  <c r="T63" i="35"/>
  <c r="N63" i="35"/>
  <c r="V62" i="35"/>
  <c r="U62" i="35"/>
  <c r="T62" i="35"/>
  <c r="N62" i="35"/>
  <c r="V61" i="35"/>
  <c r="U61" i="35"/>
  <c r="T61" i="35"/>
  <c r="N61" i="35"/>
  <c r="V60" i="35"/>
  <c r="U60" i="35"/>
  <c r="T60" i="35"/>
  <c r="N60" i="35"/>
  <c r="V59" i="35"/>
  <c r="U59" i="35"/>
  <c r="T59" i="35"/>
  <c r="N59" i="35"/>
  <c r="V58" i="35"/>
  <c r="U58" i="35"/>
  <c r="T58" i="35"/>
  <c r="N58" i="35"/>
  <c r="V57" i="35"/>
  <c r="U57" i="35"/>
  <c r="T57" i="35"/>
  <c r="N57" i="35"/>
  <c r="V56" i="35"/>
  <c r="U56" i="35"/>
  <c r="T56" i="35"/>
  <c r="N56" i="35"/>
  <c r="V55" i="35"/>
  <c r="U55" i="35"/>
  <c r="T55" i="35"/>
  <c r="N55" i="35"/>
  <c r="V54" i="35"/>
  <c r="U54" i="35"/>
  <c r="T54" i="35"/>
  <c r="N54" i="35"/>
  <c r="V53" i="35"/>
  <c r="U53" i="35"/>
  <c r="T53" i="35"/>
  <c r="N53" i="35"/>
  <c r="V52" i="35"/>
  <c r="U52" i="35"/>
  <c r="T52" i="35"/>
  <c r="N52" i="35"/>
  <c r="V51" i="35"/>
  <c r="U51" i="35"/>
  <c r="T51" i="35"/>
  <c r="N51" i="35"/>
  <c r="V50" i="35"/>
  <c r="U50" i="35"/>
  <c r="T50" i="35"/>
  <c r="N50" i="35"/>
  <c r="V49" i="35"/>
  <c r="U49" i="35"/>
  <c r="T49" i="35"/>
  <c r="N49" i="35"/>
  <c r="V48" i="35"/>
  <c r="U48" i="35"/>
  <c r="T48" i="35"/>
  <c r="N48" i="35"/>
  <c r="V47" i="35"/>
  <c r="U47" i="35"/>
  <c r="T47" i="35"/>
  <c r="N47" i="35"/>
  <c r="V46" i="35"/>
  <c r="U46" i="35"/>
  <c r="T46" i="35"/>
  <c r="N46" i="35"/>
  <c r="V45" i="35"/>
  <c r="U45" i="35"/>
  <c r="T45" i="35"/>
  <c r="N45" i="35"/>
  <c r="V44" i="35"/>
  <c r="U44" i="35"/>
  <c r="T44" i="35"/>
  <c r="N44" i="35"/>
  <c r="V43" i="35"/>
  <c r="U43" i="35"/>
  <c r="T43" i="35"/>
  <c r="N43" i="35"/>
  <c r="V42" i="35"/>
  <c r="U42" i="35"/>
  <c r="T42" i="35"/>
  <c r="N42" i="35"/>
  <c r="V41" i="35"/>
  <c r="U41" i="35"/>
  <c r="T41" i="35"/>
  <c r="N41" i="35"/>
  <c r="V40" i="35"/>
  <c r="U40" i="35"/>
  <c r="T40" i="35"/>
  <c r="N40" i="35"/>
  <c r="V39" i="35"/>
  <c r="U39" i="35"/>
  <c r="T39" i="35"/>
  <c r="N39" i="35"/>
  <c r="V38" i="35"/>
  <c r="U38" i="35"/>
  <c r="T38" i="35"/>
  <c r="N38" i="35"/>
  <c r="V37" i="35"/>
  <c r="U37" i="35"/>
  <c r="T37" i="35"/>
  <c r="N37" i="35"/>
  <c r="V36" i="35"/>
  <c r="U36" i="35"/>
  <c r="T36" i="35"/>
  <c r="N36" i="35"/>
  <c r="V35" i="35"/>
  <c r="U35" i="35"/>
  <c r="T35" i="35"/>
  <c r="N35" i="35"/>
  <c r="V34" i="35"/>
  <c r="U34" i="35"/>
  <c r="T34" i="35"/>
  <c r="N34" i="35"/>
  <c r="V33" i="35"/>
  <c r="U33" i="35"/>
  <c r="T33" i="35"/>
  <c r="N33" i="35"/>
  <c r="V32" i="35"/>
  <c r="U32" i="35"/>
  <c r="T32" i="35"/>
  <c r="N32" i="35"/>
  <c r="V31" i="35"/>
  <c r="U31" i="35"/>
  <c r="T31" i="35"/>
  <c r="N31" i="35"/>
  <c r="V30" i="35"/>
  <c r="U30" i="35"/>
  <c r="T30" i="35"/>
  <c r="N30" i="35"/>
  <c r="V29" i="35"/>
  <c r="U29" i="35"/>
  <c r="T29" i="35"/>
  <c r="N29" i="35"/>
  <c r="V28" i="35"/>
  <c r="U28" i="35"/>
  <c r="T28" i="35"/>
  <c r="N28" i="35"/>
  <c r="V27" i="35"/>
  <c r="U27" i="35"/>
  <c r="T27" i="35"/>
  <c r="N27" i="35"/>
  <c r="V26" i="35"/>
  <c r="U26" i="35"/>
  <c r="T26" i="35"/>
  <c r="N26" i="35"/>
  <c r="V25" i="35"/>
  <c r="U25" i="35"/>
  <c r="T25" i="35"/>
  <c r="N25" i="35"/>
  <c r="V24" i="35"/>
  <c r="U24" i="35"/>
  <c r="T24" i="35"/>
  <c r="N24" i="35"/>
  <c r="V23" i="35"/>
  <c r="U23" i="35"/>
  <c r="T23" i="35"/>
  <c r="N23" i="35"/>
  <c r="V22" i="35"/>
  <c r="U22" i="35"/>
  <c r="T22" i="35"/>
  <c r="N22" i="35"/>
  <c r="V21" i="35"/>
  <c r="U21" i="35"/>
  <c r="T21" i="35"/>
  <c r="N21" i="35"/>
  <c r="V20" i="35"/>
  <c r="U20" i="35"/>
  <c r="T20" i="35"/>
  <c r="N20" i="35"/>
  <c r="V19" i="35"/>
  <c r="U19" i="35"/>
  <c r="T19" i="35"/>
  <c r="N19" i="35"/>
  <c r="V18" i="35"/>
  <c r="U18" i="35"/>
  <c r="T18" i="35"/>
  <c r="N18" i="35"/>
  <c r="V17" i="35"/>
  <c r="U17" i="35"/>
  <c r="T17" i="35"/>
  <c r="N17" i="35"/>
  <c r="V16" i="35"/>
  <c r="U16" i="35"/>
  <c r="T16" i="35"/>
  <c r="N16" i="35"/>
  <c r="V15" i="35"/>
  <c r="U15" i="35"/>
  <c r="T15" i="35"/>
  <c r="N15" i="35"/>
  <c r="V14" i="35"/>
  <c r="U14" i="35"/>
  <c r="T14" i="35"/>
  <c r="N14" i="35"/>
  <c r="V13" i="35"/>
  <c r="U13" i="35"/>
  <c r="T13" i="35"/>
  <c r="N13" i="35"/>
  <c r="V12" i="35"/>
  <c r="U12" i="35"/>
  <c r="T12" i="35"/>
  <c r="N12" i="35"/>
  <c r="V11" i="35"/>
  <c r="U11" i="35"/>
  <c r="T11" i="35"/>
  <c r="N11" i="35"/>
  <c r="V10" i="35"/>
  <c r="U10" i="35"/>
  <c r="T10" i="35"/>
  <c r="N10" i="35"/>
  <c r="V9" i="35"/>
  <c r="U9" i="35"/>
  <c r="T9" i="35"/>
  <c r="V8" i="35"/>
  <c r="U8" i="35"/>
  <c r="T8" i="35"/>
  <c r="N8" i="35"/>
  <c r="E32" i="38" l="1"/>
  <c r="E31" i="38"/>
  <c r="E30" i="38"/>
  <c r="E29" i="38"/>
  <c r="E28" i="38"/>
  <c r="E27" i="38"/>
  <c r="E26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3" i="38"/>
  <c r="E2" i="38"/>
  <c r="E153" i="37"/>
  <c r="E152" i="37"/>
  <c r="E151" i="37"/>
  <c r="E150" i="37"/>
  <c r="E149" i="37"/>
  <c r="E148" i="37"/>
  <c r="E147" i="37"/>
  <c r="E146" i="37"/>
  <c r="E145" i="37"/>
  <c r="E144" i="37"/>
  <c r="E143" i="37"/>
  <c r="E142" i="37"/>
  <c r="E141" i="37"/>
  <c r="E140" i="37"/>
  <c r="E139" i="37"/>
  <c r="E138" i="37"/>
  <c r="E137" i="37"/>
  <c r="E136" i="37"/>
  <c r="E135" i="37"/>
  <c r="E134" i="37"/>
  <c r="E133" i="37"/>
  <c r="E132" i="37"/>
  <c r="E131" i="37"/>
  <c r="E130" i="37"/>
  <c r="E129" i="37"/>
  <c r="E128" i="37"/>
  <c r="E127" i="37"/>
  <c r="E126" i="37"/>
  <c r="E125" i="37"/>
  <c r="E124" i="37"/>
  <c r="E123" i="37"/>
  <c r="E122" i="37"/>
  <c r="E121" i="37"/>
  <c r="E120" i="37"/>
  <c r="E119" i="37"/>
  <c r="E118" i="37"/>
  <c r="E117" i="37"/>
  <c r="E116" i="37"/>
  <c r="E115" i="37"/>
  <c r="E114" i="37"/>
  <c r="E113" i="37"/>
  <c r="E112" i="37"/>
  <c r="E111" i="37"/>
  <c r="E110" i="37"/>
  <c r="E109" i="37"/>
  <c r="E108" i="37"/>
  <c r="E107" i="37"/>
  <c r="E106" i="37"/>
  <c r="E105" i="37"/>
  <c r="E104" i="37"/>
  <c r="E103" i="37"/>
  <c r="E102" i="37"/>
  <c r="E101" i="37"/>
  <c r="E100" i="37"/>
  <c r="E99" i="37"/>
  <c r="E98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E3" i="37"/>
  <c r="E2" i="37"/>
  <c r="P26" i="13" l="1"/>
  <c r="P27" i="13"/>
</calcChain>
</file>

<file path=xl/sharedStrings.xml><?xml version="1.0" encoding="utf-8"?>
<sst xmlns="http://schemas.openxmlformats.org/spreadsheetml/2006/main" count="943" uniqueCount="611">
  <si>
    <t>TT</t>
  </si>
  <si>
    <t>SBD</t>
  </si>
  <si>
    <t>Số phách</t>
  </si>
  <si>
    <t>Phòng thi</t>
  </si>
  <si>
    <t>Họ và tên học sinh</t>
  </si>
  <si>
    <t>Ngày sinh</t>
  </si>
  <si>
    <t>Dân tộc</t>
  </si>
  <si>
    <t>Giới tính</t>
  </si>
  <si>
    <t>Đơn vị đăng ký dự thi</t>
  </si>
  <si>
    <t>Mã điểm thi</t>
  </si>
  <si>
    <t>Điểm thi</t>
  </si>
  <si>
    <t>Lớp</t>
  </si>
  <si>
    <t>Ghi chú</t>
  </si>
  <si>
    <t>Ngày</t>
  </si>
  <si>
    <t>Tháng</t>
  </si>
  <si>
    <t>Năm</t>
  </si>
  <si>
    <t>HL</t>
  </si>
  <si>
    <t>HK</t>
  </si>
  <si>
    <t>Môn thi</t>
  </si>
  <si>
    <t>Mã môn</t>
  </si>
  <si>
    <t>Xã/phường</t>
  </si>
  <si>
    <t>Kinh</t>
  </si>
  <si>
    <t>Nữ</t>
  </si>
  <si>
    <t>THPT Thanh Chăn</t>
  </si>
  <si>
    <t>THPT chuyên Lê Quý Đôn</t>
  </si>
  <si>
    <t>THPT thành phố Điện Biên Phủ</t>
  </si>
  <si>
    <t>Nam</t>
  </si>
  <si>
    <t>THPT Thanh Nưa</t>
  </si>
  <si>
    <t>Thái</t>
  </si>
  <si>
    <t>PTDTNT tỉnh</t>
  </si>
  <si>
    <t>THPT huyện  Điện Biên</t>
  </si>
  <si>
    <t>THPT Phan Đình Giót</t>
  </si>
  <si>
    <t>Hmông</t>
  </si>
  <si>
    <t>Tày</t>
  </si>
  <si>
    <t>Lào</t>
  </si>
  <si>
    <t>Chăm</t>
  </si>
  <si>
    <t>Dao</t>
  </si>
  <si>
    <t>Hoa</t>
  </si>
  <si>
    <t>Khơ-mú</t>
  </si>
  <si>
    <t>Nùng</t>
  </si>
  <si>
    <t>Hà Nhì</t>
  </si>
  <si>
    <t>Bru-Vân Kiều</t>
  </si>
  <si>
    <t>Giáy</t>
  </si>
  <si>
    <t>MTCT Hóa học</t>
  </si>
  <si>
    <t>MTCT Sinh học</t>
  </si>
  <si>
    <t>THCS Him Lam</t>
  </si>
  <si>
    <t>Mường</t>
  </si>
  <si>
    <t>THCS xã Thanh Yên</t>
  </si>
  <si>
    <t>THCS Tân Bình</t>
  </si>
  <si>
    <t xml:space="preserve">THPT Tuần Giáo </t>
  </si>
  <si>
    <t>Thị trấn Tuần Giáo</t>
  </si>
  <si>
    <t>THCS Thị trấn Tuần Giáo</t>
  </si>
  <si>
    <t>THCS Quài Cang</t>
  </si>
  <si>
    <t>THCS Quài Nưa</t>
  </si>
  <si>
    <t>THCS Chiềng Sinh</t>
  </si>
  <si>
    <t>THPT Mường Ảng</t>
  </si>
  <si>
    <t>THCS Mường Đăng</t>
  </si>
  <si>
    <t>THCS Thị trấn Mường Ảng</t>
  </si>
  <si>
    <t>Cống</t>
  </si>
  <si>
    <t>THCS Búng Lao</t>
  </si>
  <si>
    <t>THCS Ngối Cáy</t>
  </si>
  <si>
    <t>THCS Xuân Lao</t>
  </si>
  <si>
    <t>THPT Tủa Chùa</t>
  </si>
  <si>
    <t>THPT Mùn Chung</t>
  </si>
  <si>
    <t>THCS và THPT Tả Sìn Thàng</t>
  </si>
  <si>
    <t>THCS Thị trấn Tủa Chùa</t>
  </si>
  <si>
    <t>THCS Mường Báng</t>
  </si>
  <si>
    <t>THPT Trần Can</t>
  </si>
  <si>
    <t>THCS Mường Luân</t>
  </si>
  <si>
    <t>PTDTBT THCS Na Son</t>
  </si>
  <si>
    <t>Xã Na Son</t>
  </si>
  <si>
    <t>THCS Luân Giói</t>
  </si>
  <si>
    <t>Xã Luân Giói</t>
  </si>
  <si>
    <t>PTDTBT THCS Keo Lôm</t>
  </si>
  <si>
    <t>Xã Keo Lôm</t>
  </si>
  <si>
    <t>Xã Phì Nhừ</t>
  </si>
  <si>
    <t>THPT Mường Chà</t>
  </si>
  <si>
    <t>Thị trấn Mường Chà</t>
  </si>
  <si>
    <t>THCS Thị trấn Mường Chà</t>
  </si>
  <si>
    <t>PTDTBT THCS Na Sang</t>
  </si>
  <si>
    <t>PTDTBT THCS Mường Mươn</t>
  </si>
  <si>
    <t>THPT Mường Nhé</t>
  </si>
  <si>
    <t>PTDTBT THCS Chung Chải</t>
  </si>
  <si>
    <t>PTDTBT THCS Nậm Vì</t>
  </si>
  <si>
    <t>PTDTBT THCS Mường Nhé</t>
  </si>
  <si>
    <t>Kháng</t>
  </si>
  <si>
    <t>THCS Tân Phong</t>
  </si>
  <si>
    <t>PTDTBT THCS Nà Hỳ</t>
  </si>
  <si>
    <t>PTDTBT THCS Nà Khoa</t>
  </si>
  <si>
    <t>THPT thị xã Mường Lay</t>
  </si>
  <si>
    <t>THPT Chà Cang</t>
  </si>
  <si>
    <t>THPT Nà Tấu</t>
  </si>
  <si>
    <t>THPT Mường Nhà</t>
  </si>
  <si>
    <t>THPT Búng Lao</t>
  </si>
  <si>
    <t>THPT Mường Luân</t>
  </si>
  <si>
    <t>Trường THPT (THCS) nơi học sinh đang học</t>
  </si>
  <si>
    <t>Tên lớp</t>
  </si>
  <si>
    <t>Hoàng Thu Thảo</t>
  </si>
  <si>
    <t>THPT Lương Thế Vinh</t>
  </si>
  <si>
    <t xml:space="preserve">THỐNG KÊ SỐ THÍ SINH ĐĂNG KÝ DỰ THI </t>
  </si>
  <si>
    <t>Số dự thi</t>
  </si>
  <si>
    <t>Đăng ký thi HSGVH lớp 11:</t>
  </si>
  <si>
    <t>Đăng ký thi HSGVH lớp 12:</t>
  </si>
  <si>
    <t>Đăng ký thi HSGMTCT lớp 11:</t>
  </si>
  <si>
    <t>Đăng ký thi HSGMTCT lớp 12:</t>
  </si>
  <si>
    <t>KỲ THI CHỌN HSG CẤP TỈNH</t>
  </si>
  <si>
    <t>TỔNG HỢP CÁC LỖI ĐỀ NGHỊ ĐIỀU CHỈNH THÔNG TIN ĐĂNG KÝ DỰ THI</t>
  </si>
  <si>
    <t>Stt</t>
  </si>
  <si>
    <t>Nội dung đã đăng ký trước</t>
  </si>
  <si>
    <t>Đề nghị chỉnh sửa lại cho đúng là</t>
  </si>
  <si>
    <t>19</t>
  </si>
  <si>
    <t>09</t>
  </si>
  <si>
    <t>2000</t>
  </si>
  <si>
    <t>Ly A Chu</t>
  </si>
  <si>
    <t>Đã đăng ký dự thi</t>
  </si>
  <si>
    <t>Rút khỏi danh sách dự thi</t>
  </si>
  <si>
    <t>Nơi nhận:</t>
  </si>
  <si>
    <t>-Phòng KTQLCLGD, Sở GD&amp;ĐT (qua Email);</t>
  </si>
  <si>
    <t>THỦ TRƯỞNG ĐƠN VỊ</t>
  </si>
  <si>
    <t>-Lưu VP.</t>
  </si>
  <si>
    <t>Điểm</t>
  </si>
  <si>
    <t>Vắng</t>
  </si>
  <si>
    <t>Giải</t>
  </si>
  <si>
    <t>DANH SÁCH ĐĂNG KÝ DỰ THI</t>
  </si>
  <si>
    <t>Đơn vị đăng ký dự thi: Trường THPT Lê Quý Đôn</t>
  </si>
  <si>
    <t>Mã đơn vị dự thi</t>
  </si>
  <si>
    <t>NGƯỜI LẬP DANH SÁCH</t>
  </si>
  <si>
    <t>Nguyễn Văn A</t>
  </si>
  <si>
    <t>THỦ TRƯỞNG ĐƠN VỊ ĐĂNG KÝ DỰ THI</t>
  </si>
  <si>
    <t>Nguyễn Văn B</t>
  </si>
  <si>
    <t>Mã trường</t>
  </si>
  <si>
    <t>Trường THCS</t>
  </si>
  <si>
    <t>xã, phường</t>
  </si>
  <si>
    <t>huyện, thị xã, thành phố</t>
  </si>
  <si>
    <t>Tên trường</t>
  </si>
  <si>
    <t>Địa điểm thi</t>
  </si>
  <si>
    <t>thành phố Điện Biên Phủ</t>
  </si>
  <si>
    <t>huyện Điện Biên</t>
  </si>
  <si>
    <t>huyện Điện Biên Đông</t>
  </si>
  <si>
    <t>huyện Nậm Pồ</t>
  </si>
  <si>
    <t xml:space="preserve">THPT Nậm Pồ </t>
  </si>
  <si>
    <t>huyện Mường Ảng</t>
  </si>
  <si>
    <t>huyện Tuần Giáo</t>
  </si>
  <si>
    <t>huyện Tủa Chùa</t>
  </si>
  <si>
    <t>PTDTBT THPT huyện Điện Biên</t>
  </si>
  <si>
    <t>PTDTBT THPT huyện Điện Biên Đông</t>
  </si>
  <si>
    <t>PTDTBT THPT huyện Mường Chà</t>
  </si>
  <si>
    <t>PTDTBT THPT huyện Mường Nhé</t>
  </si>
  <si>
    <t>PTDTBT THPT huyện Tuần Giáo</t>
  </si>
  <si>
    <t>PTDTBT THPT huyện Tủa Chùa</t>
  </si>
  <si>
    <t>PTDTBT THPT huyện Mường Ảng</t>
  </si>
  <si>
    <t>THCS Thanh Minh</t>
  </si>
  <si>
    <t>xã Thanh Minh</t>
  </si>
  <si>
    <t>THCS Trần Can</t>
  </si>
  <si>
    <t>phường Him  Lam</t>
  </si>
  <si>
    <t>phường Tân Thanh</t>
  </si>
  <si>
    <t>phường Noong Bua</t>
  </si>
  <si>
    <t>THCS Mường Thanh</t>
  </si>
  <si>
    <t>phường Mường Thanh</t>
  </si>
  <si>
    <t>THCS Nam Thanh</t>
  </si>
  <si>
    <t>phường Nam Thanh</t>
  </si>
  <si>
    <t>THCS Thanh Bình</t>
  </si>
  <si>
    <t>phường Thanh Bình</t>
  </si>
  <si>
    <t>THCS Thanh Trường</t>
  </si>
  <si>
    <t>phường Thanh Trường</t>
  </si>
  <si>
    <t xml:space="preserve">phường Na Lay </t>
  </si>
  <si>
    <t>thị xã Mường Lay</t>
  </si>
  <si>
    <t xml:space="preserve">xã Lay Nưa </t>
  </si>
  <si>
    <t xml:space="preserve">phường Sông Đà </t>
  </si>
  <si>
    <t xml:space="preserve">phường Sông Đà </t>
  </si>
  <si>
    <t>xã Nà Tấu</t>
  </si>
  <si>
    <t xml:space="preserve">xã Mường Nhà </t>
  </si>
  <si>
    <t xml:space="preserve">xã Thanh Nưa </t>
  </si>
  <si>
    <t>xã Nà Nhạn</t>
  </si>
  <si>
    <t>xã Thanh Xương</t>
  </si>
  <si>
    <t xml:space="preserve">xã Núa Ngam </t>
  </si>
  <si>
    <t>xã Noong Hẹt</t>
  </si>
  <si>
    <t xml:space="preserve">xã Thanh Yên </t>
  </si>
  <si>
    <t>TH&amp;THCS Hermann</t>
  </si>
  <si>
    <t xml:space="preserve">xã Thanh Luông </t>
  </si>
  <si>
    <t xml:space="preserve">xã Thanh Hưng </t>
  </si>
  <si>
    <t xml:space="preserve">xã Pa Thơm </t>
  </si>
  <si>
    <t xml:space="preserve">xã Noong Luống </t>
  </si>
  <si>
    <t>xã Na Ư</t>
  </si>
  <si>
    <t xml:space="preserve">xã Thanh Chăn </t>
  </si>
  <si>
    <t xml:space="preserve">xã Pom Lót </t>
  </si>
  <si>
    <t xml:space="preserve">xã Mường Pồn </t>
  </si>
  <si>
    <t xml:space="preserve">xã Phu Luông </t>
  </si>
  <si>
    <t>THCS Võ Nguyên Giáp</t>
  </si>
  <si>
    <t xml:space="preserve">xã Mường Phăng </t>
  </si>
  <si>
    <t xml:space="preserve">xã Thanh An </t>
  </si>
  <si>
    <t>xã Quài Cang</t>
  </si>
  <si>
    <t>xã Quài Nưa</t>
  </si>
  <si>
    <t>PTDTBT THCS Mùn chung</t>
  </si>
  <si>
    <t>xã Mùn Chung</t>
  </si>
  <si>
    <t>PTDTBT THCS Mường Mùn</t>
  </si>
  <si>
    <t>xã Mường Mùn</t>
  </si>
  <si>
    <t>THCS Rạng Đông</t>
  </si>
  <si>
    <t>xã Rạng Đông</t>
  </si>
  <si>
    <t>PTDTBT THCS Phình Sáng</t>
  </si>
  <si>
    <t>xã Phình Sáng</t>
  </si>
  <si>
    <t>PTDTBT THCS Ta Ma</t>
  </si>
  <si>
    <t>xã Ta Ma</t>
  </si>
  <si>
    <t>PTDTBT THCS Toả Tình</t>
  </si>
  <si>
    <t>xã Toả Tình</t>
  </si>
  <si>
    <t>PTDTBT THCS Tênh Phông</t>
  </si>
  <si>
    <t>xã Tênh Phông</t>
  </si>
  <si>
    <t>xã Chiềng Sinh</t>
  </si>
  <si>
    <t>THCS Nà Sáy</t>
  </si>
  <si>
    <t>xã Nà Sáy</t>
  </si>
  <si>
    <t>THCS Khong Hin</t>
  </si>
  <si>
    <t>xã Mường Khong</t>
  </si>
  <si>
    <t>THCS Mường Thín</t>
  </si>
  <si>
    <t>Xã Mường Thín</t>
  </si>
  <si>
    <t>THCS Vừ A Dính</t>
  </si>
  <si>
    <t>xã Pú Nhung</t>
  </si>
  <si>
    <t>PTDTBT THCS Hừa Ngài</t>
  </si>
  <si>
    <t>xã Hừa Ngài</t>
  </si>
  <si>
    <t>huyện Mường Chà</t>
  </si>
  <si>
    <t>PTDTBTTHCS Huổi lèng</t>
  </si>
  <si>
    <t>xã Huổi Lèng</t>
  </si>
  <si>
    <t>Trường PTDTBT THCS Huổi Mí</t>
  </si>
  <si>
    <t>xã Huổi Mí</t>
  </si>
  <si>
    <t>PTDT Bán trú THCS Ma Thì Hồ</t>
  </si>
  <si>
    <t>xã Ma Thì Hồ</t>
  </si>
  <si>
    <t>THCS Mường Anh</t>
  </si>
  <si>
    <t>xã Pa Ham</t>
  </si>
  <si>
    <t>xã Mường Mươn</t>
  </si>
  <si>
    <t>xã Na Sang</t>
  </si>
  <si>
    <t>THCS Nậm Nèn</t>
  </si>
  <si>
    <t>xã Nậm Nèn</t>
  </si>
  <si>
    <t>PTDTBT THCS Sa Lông</t>
  </si>
  <si>
    <t>xã Sa Lông</t>
  </si>
  <si>
    <t>PTDTBT THCS Sá Tổng</t>
  </si>
  <si>
    <t>xã Sá Tổng</t>
  </si>
  <si>
    <t xml:space="preserve">THCS Mường  Tùng </t>
  </si>
  <si>
    <t xml:space="preserve">xã Mường Tùng </t>
  </si>
  <si>
    <t>PTDTBT THCS Nậm He</t>
  </si>
  <si>
    <t>xã Mường Tùng</t>
  </si>
  <si>
    <t>PTDTBT THCS Huổi Só</t>
  </si>
  <si>
    <t>xã Huổi Só</t>
  </si>
  <si>
    <t>PTDTBT THCS Mường Đun</t>
  </si>
  <si>
    <t>xã Mường Đun</t>
  </si>
  <si>
    <t>PTDTBT THCS Sính Phình</t>
  </si>
  <si>
    <t>xã Sính Phình</t>
  </si>
  <si>
    <t xml:space="preserve">PTDTBT THCS Tả Phìn </t>
  </si>
  <si>
    <t>xã Tả Phìn</t>
  </si>
  <si>
    <t>PTDTBT THCS Trung Thu</t>
  </si>
  <si>
    <t>xã Trung Thu</t>
  </si>
  <si>
    <t>PTDTBT THCS Tủa Thàng</t>
  </si>
  <si>
    <t xml:space="preserve">xã Tủa Thàng </t>
  </si>
  <si>
    <t>PTDTBT THCS Xá Nhè</t>
  </si>
  <si>
    <t>xã Xá Nhè</t>
  </si>
  <si>
    <t>THCS Lao Xả Phình</t>
  </si>
  <si>
    <t>xã  Lao Xả Phình</t>
  </si>
  <si>
    <t>xã Mường Báng</t>
  </si>
  <si>
    <t>PTDTBT THCS Sín Chải</t>
  </si>
  <si>
    <t>xã Sín Chải</t>
  </si>
  <si>
    <t>thị trấn Tủa Chùa</t>
  </si>
  <si>
    <t>PTDTBT THCS Chiềng Sơ</t>
  </si>
  <si>
    <t>xã Chiềng Sơ</t>
  </si>
  <si>
    <t>xã Mường Luân</t>
  </si>
  <si>
    <t>PTDTBT THCS Tân Lập</t>
  </si>
  <si>
    <t>Xã Háng Lìa</t>
  </si>
  <si>
    <t>PTDTBT THCS Tìa Dình</t>
  </si>
  <si>
    <t>Xã tìa Dình</t>
  </si>
  <si>
    <t>PTDTBT THCS  Suối Lư</t>
  </si>
  <si>
    <t>PTDTBT THCS Phình Giàng</t>
  </si>
  <si>
    <t>xã Phình Giàng</t>
  </si>
  <si>
    <t>PTDTBT THCS Pú Hồng</t>
  </si>
  <si>
    <t xml:space="preserve">Xã Pú Hồng </t>
  </si>
  <si>
    <t>PTDTBT THCS Phì Nhừ</t>
  </si>
  <si>
    <t>PTDTBT THCS Sa Dung</t>
  </si>
  <si>
    <t>Xã Xa Dung</t>
  </si>
  <si>
    <t>THCS Thị trấn Điện Biên Đông</t>
  </si>
  <si>
    <t>Thị Trấn Điện Biên Đông</t>
  </si>
  <si>
    <t>PTDTBT THCS Nong U</t>
  </si>
  <si>
    <t>Xã Nong U</t>
  </si>
  <si>
    <t>PTDTBT THCS Pu Nhi</t>
  </si>
  <si>
    <t>Xã Pu Nhi</t>
  </si>
  <si>
    <t>xã Chung Chải</t>
  </si>
  <si>
    <t>huyện Mường Nhé</t>
  </si>
  <si>
    <t xml:space="preserve">xã Mường Nhé </t>
  </si>
  <si>
    <t>PTDTBT THCS Sín Thầu</t>
  </si>
  <si>
    <t>xã Sín Thầu</t>
  </si>
  <si>
    <t>PTDTBT THCS Quảng Lâm</t>
  </si>
  <si>
    <t>xã Quảng Lâm</t>
  </si>
  <si>
    <t>PTDTBT THCS Nậm Kè</t>
  </si>
  <si>
    <t>xã Nậm Kè</t>
  </si>
  <si>
    <t>PTDTBT THCS Pá Mỳ</t>
  </si>
  <si>
    <t>xã Pá Mỳ</t>
  </si>
  <si>
    <t>PTDTBT THCS Mường Toong</t>
  </si>
  <si>
    <t>xã Mường Toong</t>
  </si>
  <si>
    <t>xã Nậm Vì</t>
  </si>
  <si>
    <t>PTDTBT THCS Leng Su Sìn</t>
  </si>
  <si>
    <t>xã Leng Su Sìn</t>
  </si>
  <si>
    <t>PTDTBT THCS Huổi Lếch</t>
  </si>
  <si>
    <t>xã Huổi Lếch</t>
  </si>
  <si>
    <t>THCS Sen Thượng</t>
  </si>
  <si>
    <t>xã Sen Thượng</t>
  </si>
  <si>
    <t xml:space="preserve">thị trấn Mường Ảng </t>
  </si>
  <si>
    <t>xã Ẳng Cang</t>
  </si>
  <si>
    <t>THCS Ẳng Nưa</t>
  </si>
  <si>
    <t>xã Ẳng Nưa</t>
  </si>
  <si>
    <t>THCS Ẳng Tở</t>
  </si>
  <si>
    <t>xã Ẳng Tở</t>
  </si>
  <si>
    <t>xã Búng Lao</t>
  </si>
  <si>
    <t>xã Xuân Lao</t>
  </si>
  <si>
    <t>THCS Mường Lạn</t>
  </si>
  <si>
    <t>xã Mường lạn</t>
  </si>
  <si>
    <t>THCS Nặm Lịch</t>
  </si>
  <si>
    <t>xã Nặm Lịch</t>
  </si>
  <si>
    <t>xã Mường Đăng</t>
  </si>
  <si>
    <t>xã Ngối Cáy</t>
  </si>
  <si>
    <t>PTDTBT THCS Chà Cang</t>
  </si>
  <si>
    <t>Xã Chà Cang</t>
  </si>
  <si>
    <t>PTDTBT THCS Pa Tần</t>
  </si>
  <si>
    <t>Xã Pa Tần</t>
  </si>
  <si>
    <t>PTDTBT THCS Na Cô Sa</t>
  </si>
  <si>
    <t>Xã Na Cô Sa</t>
  </si>
  <si>
    <t>Xã Nà Hỳ</t>
  </si>
  <si>
    <t>PTDTBT THCS Phìn Hồ</t>
  </si>
  <si>
    <t>Xã Phìn Hồ</t>
  </si>
  <si>
    <t>THCS Chà Nưa</t>
  </si>
  <si>
    <t>Xã Chà Nưa</t>
  </si>
  <si>
    <t>Xã Si Pa Phìn</t>
  </si>
  <si>
    <t>PTDTBT THCS Nậm Khăn</t>
  </si>
  <si>
    <t>Xã Nậm Khăn</t>
  </si>
  <si>
    <t>PTDTBT THCS Chà Tở</t>
  </si>
  <si>
    <t>Xã Chà Tở</t>
  </si>
  <si>
    <t>Xã Nà Khoa</t>
  </si>
  <si>
    <t>PTDTBT THCS Nà Bủng</t>
  </si>
  <si>
    <t>Xã Nà Bủng</t>
  </si>
  <si>
    <t>PTDTBT THCS Nậm Tin</t>
  </si>
  <si>
    <t>Xã Nậm Tin</t>
  </si>
  <si>
    <t>Phòng GDĐT thành phố Điện Biên Phủ</t>
  </si>
  <si>
    <t>Phòng GDĐT huyện Điện Biên</t>
  </si>
  <si>
    <t>Phòng GDĐT thị xã Mường Lay</t>
  </si>
  <si>
    <t>Phòng GDĐT huyện Tuần Giáo</t>
  </si>
  <si>
    <t>Phòng GDĐT huyện Mường Chà</t>
  </si>
  <si>
    <t>Phòng GDĐT huyện Tủa Chùa</t>
  </si>
  <si>
    <t>Phòng GDĐT huyện Điện Biên Đông</t>
  </si>
  <si>
    <t>Phòng GDĐT huyện Mường Nhé</t>
  </si>
  <si>
    <t>Phòng GDĐT huyện Mường Ảng</t>
  </si>
  <si>
    <t>Phòng GDĐT huyện Nậm Pồ</t>
  </si>
  <si>
    <t>Mã đơn vị ĐKDT</t>
  </si>
  <si>
    <t>Toán 11</t>
  </si>
  <si>
    <t>Vật lí 11</t>
  </si>
  <si>
    <t>Hóa học 11</t>
  </si>
  <si>
    <t>Sinh học 11</t>
  </si>
  <si>
    <t>Ngữ văn 11</t>
  </si>
  <si>
    <t>Lịch sử 11</t>
  </si>
  <si>
    <t>Địa lí 11</t>
  </si>
  <si>
    <t>GDCD 11</t>
  </si>
  <si>
    <t>Tiếng Anh 11</t>
  </si>
  <si>
    <t>Tiếng Trung 11</t>
  </si>
  <si>
    <t>Tin học 11</t>
  </si>
  <si>
    <t>MTCT Toán 11</t>
  </si>
  <si>
    <t>MTCT Vật lí 11</t>
  </si>
  <si>
    <t>MTCT Hóa học 11</t>
  </si>
  <si>
    <t>Học lực</t>
  </si>
  <si>
    <t>Giỏi</t>
  </si>
  <si>
    <t>Khá</t>
  </si>
  <si>
    <t>Hạnh kiểm</t>
  </si>
  <si>
    <t>Tốt</t>
  </si>
  <si>
    <t>Tên dân tộc</t>
  </si>
  <si>
    <t>Khơ-me</t>
  </si>
  <si>
    <t>Gia-rai</t>
  </si>
  <si>
    <t>Ngái</t>
  </si>
  <si>
    <t>Ê-đê</t>
  </si>
  <si>
    <t>Ba-na</t>
  </si>
  <si>
    <t>Xơ-đăng</t>
  </si>
  <si>
    <t>Sán Chay</t>
  </si>
  <si>
    <t>Cơ-ho</t>
  </si>
  <si>
    <t>Sán Dìu</t>
  </si>
  <si>
    <t>Hrê</t>
  </si>
  <si>
    <t>Mnông</t>
  </si>
  <si>
    <t>Ra-glai</t>
  </si>
  <si>
    <t>Xtiêng</t>
  </si>
  <si>
    <t>Thổ</t>
  </si>
  <si>
    <t>Cơ-tu</t>
  </si>
  <si>
    <t>Gié-Triêng</t>
  </si>
  <si>
    <t>Mạ</t>
  </si>
  <si>
    <t>Co</t>
  </si>
  <si>
    <t>Ta-ôi</t>
  </si>
  <si>
    <t>Chơ-ro</t>
  </si>
  <si>
    <t>Xinh-mun</t>
  </si>
  <si>
    <t>Chu-ru</t>
  </si>
  <si>
    <t>La Chi</t>
  </si>
  <si>
    <t>La Ha</t>
  </si>
  <si>
    <t>Phù Lá</t>
  </si>
  <si>
    <t>La Hủ</t>
  </si>
  <si>
    <t>Lự</t>
  </si>
  <si>
    <t>Lô Lô</t>
  </si>
  <si>
    <t>Chứt</t>
  </si>
  <si>
    <t>Mảng</t>
  </si>
  <si>
    <t>Pà Thẻn</t>
  </si>
  <si>
    <t>Cơ Lao</t>
  </si>
  <si>
    <t>Bố Y</t>
  </si>
  <si>
    <t>Si La</t>
  </si>
  <si>
    <t>Pu Péo</t>
  </si>
  <si>
    <t>Brâu</t>
  </si>
  <si>
    <t>Ơ Đu</t>
  </si>
  <si>
    <t>Rơ-măm</t>
  </si>
  <si>
    <t> Dân tộc</t>
  </si>
  <si>
    <t>………………..., ngày            tháng      năm 2018</t>
  </si>
  <si>
    <t>Trần Thị An</t>
  </si>
  <si>
    <t>PTDTNT THPT huyện Nậm Pồ</t>
  </si>
  <si>
    <t>THCS và THPT Quyết Tiến</t>
  </si>
  <si>
    <t>THCS và THPT Quài Tở</t>
  </si>
  <si>
    <t>Hoàn thành tốt</t>
  </si>
  <si>
    <t>PTDTBT THPT huyện Nậm Pồ</t>
  </si>
  <si>
    <t>NĂM HỌC 2018-2019</t>
  </si>
  <si>
    <t>THCS Ẳng Cang</t>
  </si>
  <si>
    <t>TH và THCS xã Na Ư</t>
  </si>
  <si>
    <t>Điểm coi thi</t>
  </si>
  <si>
    <t>Hoàng Xuân Chiến</t>
  </si>
  <si>
    <t>9B</t>
  </si>
  <si>
    <t>Thi tại THPT Nậm Pồ</t>
  </si>
  <si>
    <t>Thi tại THPT Chà Cang</t>
  </si>
  <si>
    <t>Lò Thị Thúy</t>
  </si>
  <si>
    <t>Nơi sinh</t>
  </si>
  <si>
    <t>Mã</t>
  </si>
  <si>
    <t>Tên tỉnh, TP</t>
  </si>
  <si>
    <t>Hà Nội</t>
  </si>
  <si>
    <t>Hải Phòng</t>
  </si>
  <si>
    <t>Hà Giang</t>
  </si>
  <si>
    <t>Cao Bằng</t>
  </si>
  <si>
    <t>Bắc Kạn</t>
  </si>
  <si>
    <t>Tuyên Quang</t>
  </si>
  <si>
    <t>Lào Cai</t>
  </si>
  <si>
    <t>Điện Biên</t>
  </si>
  <si>
    <t>Lai Châu</t>
  </si>
  <si>
    <t>Sơn La</t>
  </si>
  <si>
    <t>Yên Bái</t>
  </si>
  <si>
    <t>Hoà Bình</t>
  </si>
  <si>
    <t>Thái Nguyên</t>
  </si>
  <si>
    <t>Lạng Sơn</t>
  </si>
  <si>
    <t>Quảng Ninh</t>
  </si>
  <si>
    <t>Bắc Giang</t>
  </si>
  <si>
    <t>Phú Thọ</t>
  </si>
  <si>
    <t>Vĩnh Phúc</t>
  </si>
  <si>
    <t>Bắc Ninh</t>
  </si>
  <si>
    <t>Hải Dương</t>
  </si>
  <si>
    <t>Hưng Yên</t>
  </si>
  <si>
    <t>Thái Bình</t>
  </si>
  <si>
    <t>Hà Nam</t>
  </si>
  <si>
    <t>Nam Định</t>
  </si>
  <si>
    <t>Ninh Bình</t>
  </si>
  <si>
    <t>Thanh Hoá</t>
  </si>
  <si>
    <t>Nghệ An</t>
  </si>
  <si>
    <t>Hà Tĩnh</t>
  </si>
  <si>
    <t>Quảng Bình</t>
  </si>
  <si>
    <t>Quảng Trị</t>
  </si>
  <si>
    <t>Thừa Thiên Huế</t>
  </si>
  <si>
    <t>Quảng Nam</t>
  </si>
  <si>
    <t>Quảng Ngãi</t>
  </si>
  <si>
    <t>Bình Định</t>
  </si>
  <si>
    <t>Phú Yên</t>
  </si>
  <si>
    <t>Khánh Hoà</t>
  </si>
  <si>
    <t>Ninh Thuận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</si>
  <si>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</si>
  <si>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</si>
  <si>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</si>
  <si>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</si>
  <si>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</si>
  <si>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</si>
  <si>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</si>
  <si>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</si>
  <si>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</si>
  <si>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</si>
  <si>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</si>
  <si>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Long An</t>
  </si>
  <si>
    <t>Tiền Giang</t>
  </si>
  <si>
    <t>Bến Tre</t>
  </si>
  <si>
    <t>Trà Vinh</t>
  </si>
  <si>
    <t>Vĩnh Long</t>
  </si>
  <si>
    <t>Đồng Tháp</t>
  </si>
  <si>
    <t>An Giang</t>
  </si>
  <si>
    <t>Kiên Giang</t>
  </si>
  <si>
    <t>Hậu Giang</t>
  </si>
  <si>
    <t>Sóc Trăng</t>
  </si>
  <si>
    <t>Bạc Liêu</t>
  </si>
  <si>
    <t>Cà Mau</t>
  </si>
  <si>
    <t>Hà Tây</t>
  </si>
  <si>
    <t>TP Hồ Chí Minh</t>
  </si>
  <si>
    <t>Cần Thơ</t>
  </si>
  <si>
    <t>Đà Nẵng</t>
  </si>
  <si>
    <t/>
  </si>
  <si>
    <t>Trường</t>
  </si>
  <si>
    <t>Huyện/thị xã/thành phố</t>
  </si>
  <si>
    <t>Số lượng người làm thi</t>
  </si>
  <si>
    <t>Số lượng giới thiệu làm thi</t>
  </si>
  <si>
    <t>LĐ Điểm thi</t>
  </si>
  <si>
    <t>Thư ký</t>
  </si>
  <si>
    <t>Coi thi</t>
  </si>
  <si>
    <t xml:space="preserve">Giám sát </t>
  </si>
  <si>
    <t>Y tế</t>
  </si>
  <si>
    <t>Phục vụ</t>
  </si>
  <si>
    <t>Bảo vệ</t>
  </si>
  <si>
    <t>Tổng CBQL, GV</t>
  </si>
  <si>
    <t>CBQL</t>
  </si>
  <si>
    <t>GV</t>
  </si>
  <si>
    <t>THPT huyện Điện Biên</t>
  </si>
  <si>
    <t>THPT Tuần Giáo</t>
  </si>
  <si>
    <t>THCS-THPT Quài Tở</t>
  </si>
  <si>
    <t>THCS-THPT Tả Sìn Thàng</t>
  </si>
  <si>
    <t>THCS-THPT Quyết Tiến</t>
  </si>
  <si>
    <t>THPT Nậm Pồ</t>
  </si>
  <si>
    <t>Tổng</t>
  </si>
  <si>
    <t>CỘNG HÒA XÃ HỘI CHỦ NGHĨA VIỆT NAM</t>
  </si>
  <si>
    <t>TRƯỜNG ……</t>
  </si>
  <si>
    <t>Độc lập - Tự do - Hạnh phúc</t>
  </si>
  <si>
    <t xml:space="preserve">DANH SÁCH GIỚI THIỆU CBQL, GV THAM GIA LÀM NHIỆM VỤ COI THI </t>
  </si>
  <si>
    <t xml:space="preserve">Họ và tên </t>
  </si>
  <si>
    <t>Chức vụ</t>
  </si>
  <si>
    <t>Chuyên môn</t>
  </si>
  <si>
    <t>..</t>
  </si>
  <si>
    <t>Ghi chú: Tại mỗi Điểm thi</t>
  </si>
  <si>
    <t>Yêu cầu:</t>
  </si>
  <si>
    <t>SỞ GDĐT TỈNH ĐIỆN BIÊN</t>
  </si>
  <si>
    <t>Email trực thi:</t>
  </si>
  <si>
    <t>Số điện thoại trực thi:</t>
  </si>
  <si>
    <t>- Gửi bản giấy có dấu đỏ theo đường công văn về Phòng KTQLCLGD Sở GDĐT, bản điện tử vào hòm thư phongktkd.sodienbien@moet.edu.vn.</t>
  </si>
  <si>
    <t>Tổng số phòng thi dự kiến</t>
  </si>
  <si>
    <t>DỰ KIẾN GIAO SỐ LƯỢNG CHO CÁC ĐƠN VỊ GIỚI THIỆU CBQL, GV LÀM THI</t>
  </si>
  <si>
    <t>PTDTNT THPT huyện Điện Biên</t>
  </si>
  <si>
    <t>PTDTNT THPT huyện Điện Biên Đông</t>
  </si>
  <si>
    <t>PTDTNT THPT huyện Mường Chà</t>
  </si>
  <si>
    <t>PTDTNT THPT huyện Mường Nhé</t>
  </si>
  <si>
    <t>PTDTNT THPT huyện Tuần Giáo</t>
  </si>
  <si>
    <t>PTDTNT THPT huyện Tủa Chùa</t>
  </si>
  <si>
    <t>PTDTNT THPT huyện Mường Ảng</t>
  </si>
  <si>
    <t>Kết quả xếp loại HKI
năm học 2018-2019</t>
  </si>
  <si>
    <t>KỲ THI CHỌN HỌC SINH GIỎI CÁC MÔN VĂN HÓA LỚP 9,10,11 VÀ GIẢI TOÁN TRÊN MÁY TÍNH CẦM TAY LỚP 11 NĂM HỌC 2018-2019</t>
  </si>
  <si>
    <t>Toán 10</t>
  </si>
  <si>
    <t>Vật lí 10</t>
  </si>
  <si>
    <t>Hóa học 10</t>
  </si>
  <si>
    <t>Sinh học 10</t>
  </si>
  <si>
    <t>Ngữ văn 10</t>
  </si>
  <si>
    <t>Lịch sử 10</t>
  </si>
  <si>
    <t>Địa lí 10</t>
  </si>
  <si>
    <t>GDCD 10</t>
  </si>
  <si>
    <t>Tiếng Anh 10</t>
  </si>
  <si>
    <t>Tin học 10</t>
  </si>
  <si>
    <t>Toán 9</t>
  </si>
  <si>
    <t>Vật lí 9</t>
  </si>
  <si>
    <t>Hóa học 9</t>
  </si>
  <si>
    <t>Sinh học 9</t>
  </si>
  <si>
    <t>Ngữ văn 9</t>
  </si>
  <si>
    <t>Lịch sử 9</t>
  </si>
  <si>
    <t>Địa lí 9</t>
  </si>
  <si>
    <t>GDCD 9</t>
  </si>
  <si>
    <t>Tiếng Anh 9</t>
  </si>
  <si>
    <t>Đăng ký thi HSGVH lớp 11</t>
  </si>
  <si>
    <t>Đăng ký thi HSGVH lớp 10</t>
  </si>
  <si>
    <t>Đăng ký thi HSGVH lớp 9</t>
  </si>
  <si>
    <t>Đăng ký thi MTCT lớp 11</t>
  </si>
  <si>
    <t>Tiếng Trung Quốc10</t>
  </si>
  <si>
    <t>Tiếng Trung Quốc 11</t>
  </si>
  <si>
    <t>Năm học 2018-2019</t>
  </si>
  <si>
    <t>…….., ngày     tháng     năm 2019</t>
  </si>
  <si>
    <t>…., ngày          tháng     năm 2019</t>
  </si>
  <si>
    <t>Ngày 09/4/2019: Thi các môn văn hóa lớp 9,10,11</t>
  </si>
  <si>
    <t>-Lập danh sách tối thiểu theo Bảng giao số lượng tại Sheet "Soluong". Mỗi trường THPT giới thiệu ít nhất 2 giáo viên
 Tin học</t>
  </si>
  <si>
    <t>THCS xã Nà Tấu</t>
  </si>
  <si>
    <t>PTDTBT THCS xã Mường Nhà</t>
  </si>
  <si>
    <t>THCS xã Thanh Nưa</t>
  </si>
  <si>
    <t>THCS xã Nà Nhạn</t>
  </si>
  <si>
    <t>THCS xã Thanh Xương</t>
  </si>
  <si>
    <t>PTDTBT THCS xã Núa Ngam</t>
  </si>
  <si>
    <t>THCS xã Noong Hẹt</t>
  </si>
  <si>
    <t>THCS xã Thanh Luông</t>
  </si>
  <si>
    <t>THCS xã Thanh Hưng</t>
  </si>
  <si>
    <t>TH và THCS xã Pa Thơm</t>
  </si>
  <si>
    <t>THCS xã Noong Luống</t>
  </si>
  <si>
    <t>THCS xã Thanh Chăn</t>
  </si>
  <si>
    <t>THCS xã Pom Lót</t>
  </si>
  <si>
    <t>THCS xã Mường Pồn</t>
  </si>
  <si>
    <t>PTDTBT THCS xã Phu Luông</t>
  </si>
  <si>
    <t>THCS xã Thanh An</t>
  </si>
  <si>
    <t>THCS Nguyễn Bá Ngọc</t>
  </si>
  <si>
    <t>THCS Đoàn Kết</t>
  </si>
  <si>
    <t>THCS Lay Nưa</t>
  </si>
  <si>
    <t>THCS Sông Đà</t>
  </si>
  <si>
    <t>Ngày 10/4/2019: Thi các môn MTCT lớp 11</t>
  </si>
  <si>
    <t>PTDTNT THPT Tuần Giáo</t>
  </si>
  <si>
    <t>PTDTNT THPT Tủa Chùa</t>
  </si>
  <si>
    <t>PTDTNT THPT ĐBĐ</t>
  </si>
  <si>
    <t>PTDTNT THPT Mường Ảng</t>
  </si>
  <si>
    <t>PTDTNT THPT Mường Chà</t>
  </si>
  <si>
    <t>PTDTNT THPT Mường Nhé</t>
  </si>
  <si>
    <t>PTDTNT THPT Nậm Pồ</t>
  </si>
  <si>
    <t>Kỳ thi chọn HSG các môn văn hóa lớp 9,10,11 và các môn thi MTCT lớp 11</t>
  </si>
  <si>
    <t xml:space="preserve">Ghi chú: Mỗi trường giới thiệu ít nhất 02 giáo viên Tin học làm nhiệm vụ coi thi. </t>
  </si>
  <si>
    <t>Đang ôn thi HSG tại đơn vị</t>
  </si>
  <si>
    <t>Giáo viên</t>
  </si>
  <si>
    <t>x</t>
  </si>
  <si>
    <t>Kỳ thi chọn HSG các môn văn hóa lớp 9,10,11
 và HSG giải toán trên máy tính cầm tay lớp 11 năm học 2018-2019</t>
  </si>
  <si>
    <t>Thể dục</t>
  </si>
  <si>
    <t>Phạm Văn B</t>
  </si>
  <si>
    <t>Vật lí</t>
  </si>
  <si>
    <t>Trần Thị C</t>
  </si>
  <si>
    <t>Sinh học</t>
  </si>
  <si>
    <t>Lưu ý: Những người được giới thiệu tham gia coi thi là người có đủ phẩm chất, năng lực, không có người thân (con, em ruột; em ruột của vợ hoặc chồng) tham dự kỳ thi.</t>
  </si>
  <si>
    <t>11C1</t>
  </si>
  <si>
    <t>11A2</t>
  </si>
  <si>
    <t>Giàng A Minh</t>
  </si>
  <si>
    <t>10A1</t>
  </si>
  <si>
    <t>8A2</t>
  </si>
  <si>
    <t>Vượt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</si>
</sst>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\(General\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theme="8" tint="-0.249977111117893"/>
      <name val="Times New Roman"/>
      <family val="1"/>
    </font>
    <font>
      <sz val="11"/>
      <color theme="4" tint="-0.499984740745262"/>
      <name val="Times New Roman"/>
      <family val="1"/>
    </font>
    <font>
      <b/>
      <sz val="11"/>
      <color theme="4" tint="-0.499984740745262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trike/>
      <sz val="10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0"/>
      <color indexed="8"/>
      <name val="Times New Roman"/>
      <family val="1"/>
      <charset val="163"/>
    </font>
    <font>
      <sz val="10"/>
      <name val="Times New Roman"/>
      <family val="1"/>
      <charset val="163"/>
    </font>
    <font>
      <sz val="10"/>
      <name val="Arial"/>
      <family val="2"/>
    </font>
    <font>
      <sz val="10"/>
      <color indexed="8"/>
      <name val="Times New Roman"/>
      <family val="1"/>
      <charset val="163"/>
    </font>
    <font>
      <sz val="12"/>
      <name val=".VnTime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C00000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6"/>
      <color theme="1"/>
      <name val="Times New Roman"/>
      <family val="1"/>
    </font>
    <font>
      <b/>
      <sz val="10"/>
      <color theme="5" tint="-0.249977111117893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i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ECE9D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ECE9D8"/>
      </top>
      <bottom style="dotted">
        <color indexed="64"/>
      </bottom>
      <diagonal/>
    </border>
    <border>
      <left style="thin">
        <color rgb="FFECE9D8"/>
      </left>
      <right style="thin">
        <color indexed="64"/>
      </right>
      <top style="thin">
        <color rgb="FFECE9D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4" fillId="0" borderId="0"/>
    <xf numFmtId="0" fontId="15" fillId="0" borderId="0"/>
    <xf numFmtId="0" fontId="24" fillId="0" borderId="0"/>
    <xf numFmtId="0" fontId="24" fillId="0" borderId="0"/>
    <xf numFmtId="0" fontId="26" fillId="0" borderId="0"/>
  </cellStyleXfs>
  <cellXfs count="294">
    <xf numFmtId="0" fontId="0" fillId="0" borderId="0" xfId="0"/>
    <xf numFmtId="0" fontId="1" fillId="0" borderId="0" xfId="0" applyFont="1"/>
    <xf numFmtId="49" fontId="6" fillId="0" borderId="5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1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2" fillId="0" borderId="1" xfId="0" applyFont="1" applyFill="1" applyBorder="1"/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11" xfId="0" applyFont="1" applyBorder="1"/>
    <xf numFmtId="0" fontId="16" fillId="0" borderId="1" xfId="0" applyFont="1" applyBorder="1" applyAlignment="1">
      <alignment horizontal="center" vertical="center" wrapText="1"/>
    </xf>
    <xf numFmtId="0" fontId="1" fillId="0" borderId="0" xfId="0" quotePrefix="1" applyFont="1"/>
    <xf numFmtId="0" fontId="18" fillId="0" borderId="0" xfId="0" applyFont="1"/>
    <xf numFmtId="0" fontId="19" fillId="0" borderId="0" xfId="0" applyFont="1"/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12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7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protection locked="0"/>
    </xf>
    <xf numFmtId="164" fontId="5" fillId="0" borderId="5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protection locked="0"/>
    </xf>
    <xf numFmtId="164" fontId="5" fillId="0" borderId="7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5" fillId="0" borderId="7" xfId="0" applyNumberFormat="1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8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0" fontId="8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6" fillId="0" borderId="5" xfId="0" applyFont="1" applyBorder="1" applyAlignment="1" applyProtection="1"/>
    <xf numFmtId="0" fontId="6" fillId="0" borderId="5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left"/>
    </xf>
    <xf numFmtId="2" fontId="7" fillId="0" borderId="5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Alignment="1" applyProtection="1"/>
    <xf numFmtId="0" fontId="5" fillId="0" borderId="7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6" fillId="0" borderId="7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2" fontId="7" fillId="0" borderId="7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wrapText="1"/>
    </xf>
    <xf numFmtId="0" fontId="20" fillId="0" borderId="8" xfId="0" applyNumberFormat="1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2" fontId="6" fillId="0" borderId="7" xfId="0" applyNumberFormat="1" applyFont="1" applyBorder="1" applyAlignment="1" applyProtection="1">
      <alignment horizontal="right"/>
    </xf>
    <xf numFmtId="0" fontId="5" fillId="0" borderId="11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49" fontId="6" fillId="0" borderId="11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6" fillId="0" borderId="11" xfId="0" applyFont="1" applyBorder="1" applyAlignment="1" applyProtection="1"/>
    <xf numFmtId="0" fontId="6" fillId="0" borderId="11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left"/>
    </xf>
    <xf numFmtId="2" fontId="7" fillId="0" borderId="11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2" fontId="7" fillId="0" borderId="0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1" xfId="3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23" fillId="0" borderId="0" xfId="0" applyFont="1" applyFill="1"/>
    <xf numFmtId="0" fontId="25" fillId="0" borderId="1" xfId="0" applyFont="1" applyFill="1" applyBorder="1" applyAlignment="1">
      <alignment vertical="center"/>
    </xf>
    <xf numFmtId="0" fontId="23" fillId="0" borderId="0" xfId="0" applyFont="1"/>
    <xf numFmtId="0" fontId="7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1" fillId="0" borderId="14" xfId="0" applyFont="1" applyFill="1" applyBorder="1"/>
    <xf numFmtId="0" fontId="1" fillId="0" borderId="0" xfId="0" applyFont="1" applyAlignment="1" applyProtection="1">
      <alignment horizontal="center"/>
    </xf>
    <xf numFmtId="0" fontId="23" fillId="3" borderId="0" xfId="0" applyFont="1" applyFill="1" applyAlignment="1">
      <alignment horizontal="center"/>
    </xf>
    <xf numFmtId="0" fontId="25" fillId="3" borderId="1" xfId="3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vertical="center" wrapText="1"/>
    </xf>
    <xf numFmtId="0" fontId="23" fillId="3" borderId="0" xfId="4" applyFont="1" applyFill="1"/>
    <xf numFmtId="0" fontId="6" fillId="3" borderId="0" xfId="0" applyFont="1" applyFill="1"/>
    <xf numFmtId="0" fontId="25" fillId="3" borderId="1" xfId="3" applyFont="1" applyFill="1" applyBorder="1" applyAlignment="1">
      <alignment vertical="center"/>
    </xf>
    <xf numFmtId="0" fontId="23" fillId="3" borderId="0" xfId="3" applyFont="1" applyFill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3" fillId="3" borderId="0" xfId="5" applyNumberFormat="1" applyFont="1" applyFill="1" applyBorder="1" applyAlignment="1" applyProtection="1">
      <alignment wrapText="1"/>
      <protection locked="0"/>
    </xf>
    <xf numFmtId="0" fontId="23" fillId="3" borderId="1" xfId="0" applyFont="1" applyFill="1" applyBorder="1" applyAlignment="1"/>
    <xf numFmtId="0" fontId="23" fillId="3" borderId="0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13" fillId="4" borderId="1" xfId="0" applyFont="1" applyFill="1" applyBorder="1" applyAlignment="1" applyProtection="1">
      <alignment horizontal="center" vertical="center" wrapText="1"/>
    </xf>
    <xf numFmtId="1" fontId="13" fillId="4" borderId="10" xfId="0" applyNumberFormat="1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6" fillId="4" borderId="7" xfId="0" applyFont="1" applyFill="1" applyBorder="1" applyAlignment="1" applyProtection="1">
      <protection hidden="1"/>
    </xf>
    <xf numFmtId="0" fontId="7" fillId="4" borderId="7" xfId="0" applyFont="1" applyFill="1" applyBorder="1" applyAlignment="1" applyProtection="1">
      <alignment horizontal="left"/>
      <protection hidden="1"/>
    </xf>
    <xf numFmtId="0" fontId="6" fillId="4" borderId="7" xfId="0" applyFont="1" applyFill="1" applyBorder="1" applyAlignment="1" applyProtection="1">
      <alignment horizontal="left"/>
      <protection hidden="1"/>
    </xf>
    <xf numFmtId="0" fontId="6" fillId="4" borderId="8" xfId="0" applyFont="1" applyFill="1" applyBorder="1" applyAlignment="1" applyProtection="1">
      <protection hidden="1"/>
    </xf>
    <xf numFmtId="0" fontId="7" fillId="4" borderId="8" xfId="0" applyFont="1" applyFill="1" applyBorder="1" applyAlignment="1" applyProtection="1">
      <alignment horizontal="left"/>
      <protection hidden="1"/>
    </xf>
    <xf numFmtId="0" fontId="6" fillId="4" borderId="11" xfId="0" applyFont="1" applyFill="1" applyBorder="1" applyAlignment="1" applyProtection="1">
      <protection hidden="1"/>
    </xf>
    <xf numFmtId="0" fontId="7" fillId="4" borderId="11" xfId="0" applyFont="1" applyFill="1" applyBorder="1" applyAlignment="1" applyProtection="1">
      <alignment horizontal="left"/>
      <protection hidden="1"/>
    </xf>
    <xf numFmtId="0" fontId="5" fillId="4" borderId="5" xfId="0" applyFont="1" applyFill="1" applyBorder="1" applyAlignment="1" applyProtection="1">
      <alignment horizontal="center"/>
      <protection hidden="1"/>
    </xf>
    <xf numFmtId="0" fontId="5" fillId="4" borderId="7" xfId="0" applyFont="1" applyFill="1" applyBorder="1" applyAlignment="1" applyProtection="1">
      <alignment horizontal="center"/>
      <protection hidden="1"/>
    </xf>
    <xf numFmtId="0" fontId="5" fillId="4" borderId="11" xfId="0" applyFont="1" applyFill="1" applyBorder="1" applyAlignment="1" applyProtection="1">
      <alignment horizontal="center"/>
      <protection hidden="1"/>
    </xf>
    <xf numFmtId="165" fontId="33" fillId="4" borderId="9" xfId="0" applyNumberFormat="1" applyFont="1" applyFill="1" applyBorder="1" applyAlignment="1" applyProtection="1">
      <alignment horizontal="center" vertical="center" wrapText="1"/>
    </xf>
    <xf numFmtId="165" fontId="33" fillId="4" borderId="19" xfId="0" applyNumberFormat="1" applyFont="1" applyFill="1" applyBorder="1" applyAlignment="1" applyProtection="1">
      <alignment horizontal="center" vertical="center" wrapText="1"/>
    </xf>
    <xf numFmtId="165" fontId="33" fillId="4" borderId="14" xfId="0" applyNumberFormat="1" applyFont="1" applyFill="1" applyBorder="1" applyAlignment="1" applyProtection="1">
      <alignment horizontal="center" vertical="center" wrapText="1"/>
    </xf>
    <xf numFmtId="165" fontId="33" fillId="4" borderId="20" xfId="0" applyNumberFormat="1" applyFont="1" applyFill="1" applyBorder="1" applyAlignment="1" applyProtection="1">
      <alignment horizontal="center" vertical="center" wrapText="1"/>
    </xf>
    <xf numFmtId="165" fontId="33" fillId="4" borderId="21" xfId="0" applyNumberFormat="1" applyFont="1" applyFill="1" applyBorder="1" applyAlignment="1" applyProtection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/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vertical="center"/>
    </xf>
    <xf numFmtId="0" fontId="23" fillId="5" borderId="1" xfId="4" applyFont="1" applyFill="1" applyBorder="1" applyAlignment="1">
      <alignment horizontal="center" vertical="center"/>
    </xf>
    <xf numFmtId="0" fontId="23" fillId="5" borderId="1" xfId="4" applyFont="1" applyFill="1" applyBorder="1" applyAlignment="1">
      <alignment horizontal="left" vertical="center"/>
    </xf>
    <xf numFmtId="0" fontId="23" fillId="5" borderId="1" xfId="4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23" fillId="5" borderId="1" xfId="1" applyFont="1" applyFill="1" applyBorder="1" applyAlignment="1">
      <alignment vertical="center" wrapText="1"/>
    </xf>
    <xf numFmtId="0" fontId="25" fillId="5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6" fillId="0" borderId="0" xfId="1" applyFont="1" applyFill="1"/>
    <xf numFmtId="0" fontId="36" fillId="0" borderId="0" xfId="1" applyFont="1" applyFill="1" applyAlignment="1">
      <alignment horizontal="center" vertical="center" wrapText="1"/>
    </xf>
    <xf numFmtId="0" fontId="35" fillId="0" borderId="0" xfId="1" applyFont="1" applyFill="1" applyAlignment="1">
      <alignment vertical="center"/>
    </xf>
    <xf numFmtId="0" fontId="35" fillId="0" borderId="0" xfId="1" applyFont="1" applyFill="1" applyAlignment="1">
      <alignment vertical="center" wrapText="1"/>
    </xf>
    <xf numFmtId="0" fontId="36" fillId="0" borderId="1" xfId="1" applyFont="1" applyFill="1" applyBorder="1" applyAlignment="1">
      <alignment horizontal="center"/>
    </xf>
    <xf numFmtId="0" fontId="36" fillId="0" borderId="1" xfId="1" applyFont="1" applyFill="1" applyBorder="1" applyAlignment="1">
      <alignment vertical="center" wrapText="1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left"/>
    </xf>
    <xf numFmtId="0" fontId="35" fillId="0" borderId="3" xfId="1" applyFont="1" applyFill="1" applyBorder="1" applyAlignment="1">
      <alignment horizontal="center" vertical="center"/>
    </xf>
    <xf numFmtId="0" fontId="35" fillId="0" borderId="1" xfId="1" applyFont="1" applyFill="1" applyBorder="1"/>
    <xf numFmtId="0" fontId="36" fillId="0" borderId="0" xfId="1" applyFont="1" applyFill="1" applyAlignment="1">
      <alignment horizontal="left"/>
    </xf>
    <xf numFmtId="0" fontId="36" fillId="0" borderId="0" xfId="1" applyFont="1" applyFill="1" applyAlignment="1">
      <alignment horizont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38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3" fillId="0" borderId="0" xfId="1" applyFont="1" applyFill="1" applyAlignment="1">
      <alignment horizontal="left"/>
    </xf>
    <xf numFmtId="0" fontId="43" fillId="0" borderId="0" xfId="1" applyFont="1" applyFill="1"/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36" fillId="3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6" borderId="1" xfId="1" applyFont="1" applyFill="1" applyBorder="1" applyAlignment="1">
      <alignment horizontal="center"/>
    </xf>
    <xf numFmtId="0" fontId="36" fillId="6" borderId="1" xfId="1" applyFont="1" applyFill="1" applyBorder="1" applyAlignment="1">
      <alignment vertical="center" wrapText="1"/>
    </xf>
    <xf numFmtId="0" fontId="36" fillId="6" borderId="1" xfId="1" applyFont="1" applyFill="1" applyBorder="1" applyAlignment="1">
      <alignment horizontal="center" vertical="center" wrapText="1"/>
    </xf>
    <xf numFmtId="0" fontId="36" fillId="6" borderId="1" xfId="1" applyFont="1" applyFill="1" applyBorder="1"/>
    <xf numFmtId="0" fontId="42" fillId="0" borderId="0" xfId="0" applyFont="1" applyAlignment="1">
      <alignment horizontal="center" vertical="center"/>
    </xf>
    <xf numFmtId="0" fontId="43" fillId="0" borderId="0" xfId="1" applyFont="1" applyFill="1" applyAlignment="1">
      <alignment horizontal="center"/>
    </xf>
    <xf numFmtId="49" fontId="43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1" fontId="31" fillId="0" borderId="0" xfId="0" applyNumberFormat="1" applyFont="1" applyAlignment="1" applyProtection="1">
      <alignment horizontal="center" vertical="top" wrapText="1"/>
      <protection locked="0"/>
    </xf>
    <xf numFmtId="1" fontId="32" fillId="0" borderId="0" xfId="0" applyNumberFormat="1" applyFont="1" applyAlignment="1" applyProtection="1">
      <alignment horizontal="center" wrapText="1"/>
      <protection locked="0"/>
    </xf>
    <xf numFmtId="0" fontId="13" fillId="4" borderId="22" xfId="0" applyFont="1" applyFill="1" applyBorder="1" applyAlignment="1" applyProtection="1">
      <alignment horizontal="center" vertical="center" wrapText="1"/>
    </xf>
    <xf numFmtId="0" fontId="13" fillId="4" borderId="23" xfId="0" applyFont="1" applyFill="1" applyBorder="1" applyAlignment="1" applyProtection="1">
      <alignment horizontal="center" vertical="center" wrapText="1"/>
    </xf>
    <xf numFmtId="0" fontId="13" fillId="4" borderId="21" xfId="0" applyFont="1" applyFill="1" applyBorder="1" applyAlignment="1" applyProtection="1">
      <alignment horizontal="center" vertical="center" wrapText="1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5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 vertical="top"/>
    </xf>
    <xf numFmtId="0" fontId="17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top"/>
    </xf>
    <xf numFmtId="0" fontId="13" fillId="0" borderId="0" xfId="0" applyFont="1" applyAlignment="1" applyProtection="1">
      <alignment horizontal="center" vertical="top"/>
    </xf>
    <xf numFmtId="1" fontId="31" fillId="0" borderId="0" xfId="0" applyNumberFormat="1" applyFont="1" applyAlignment="1" applyProtection="1">
      <alignment horizontal="center" vertical="top" wrapText="1"/>
    </xf>
    <xf numFmtId="1" fontId="32" fillId="0" borderId="0" xfId="0" applyNumberFormat="1" applyFont="1" applyAlignment="1" applyProtection="1">
      <alignment horizont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3" fillId="0" borderId="0" xfId="0" quotePrefix="1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1" applyFont="1" applyFill="1" applyAlignment="1">
      <alignment horizontal="left"/>
    </xf>
    <xf numFmtId="0" fontId="36" fillId="0" borderId="0" xfId="1" applyFont="1" applyFill="1" applyAlignment="1">
      <alignment vertical="top" wrapText="1"/>
    </xf>
    <xf numFmtId="0" fontId="35" fillId="0" borderId="2" xfId="1" applyFont="1" applyFill="1" applyBorder="1" applyAlignment="1">
      <alignment horizontal="center"/>
    </xf>
    <xf numFmtId="0" fontId="35" fillId="0" borderId="3" xfId="1" applyFont="1" applyFill="1" applyBorder="1" applyAlignment="1">
      <alignment horizontal="center"/>
    </xf>
    <xf numFmtId="0" fontId="35" fillId="0" borderId="22" xfId="1" applyFont="1" applyFill="1" applyBorder="1" applyAlignment="1">
      <alignment horizontal="center" vertical="center" wrapText="1"/>
    </xf>
    <xf numFmtId="0" fontId="35" fillId="0" borderId="23" xfId="1" applyFont="1" applyFill="1" applyBorder="1" applyAlignment="1">
      <alignment horizontal="center" vertical="center" wrapText="1"/>
    </xf>
    <xf numFmtId="0" fontId="35" fillId="0" borderId="21" xfId="1" applyFont="1" applyFill="1" applyBorder="1" applyAlignment="1">
      <alignment horizontal="center" vertical="center" wrapText="1"/>
    </xf>
    <xf numFmtId="0" fontId="35" fillId="0" borderId="14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 wrapText="1"/>
    </xf>
    <xf numFmtId="0" fontId="35" fillId="0" borderId="20" xfId="1" applyFont="1" applyFill="1" applyBorder="1" applyAlignment="1">
      <alignment horizontal="center" vertical="center" wrapText="1"/>
    </xf>
    <xf numFmtId="0" fontId="35" fillId="0" borderId="24" xfId="1" applyFont="1" applyFill="1" applyBorder="1" applyAlignment="1">
      <alignment horizontal="center" vertical="center" wrapText="1"/>
    </xf>
    <xf numFmtId="0" fontId="35" fillId="0" borderId="25" xfId="1" applyFont="1" applyFill="1" applyBorder="1" applyAlignment="1">
      <alignment horizontal="center" vertical="center" wrapText="1"/>
    </xf>
    <xf numFmtId="0" fontId="35" fillId="0" borderId="15" xfId="1" applyFont="1" applyFill="1" applyBorder="1" applyAlignment="1">
      <alignment horizontal="center" vertical="center" wrapText="1"/>
    </xf>
    <xf numFmtId="0" fontId="35" fillId="0" borderId="1" xfId="1" applyFont="1" applyFill="1" applyBorder="1" applyAlignment="1">
      <alignment horizontal="center" vertical="center" wrapText="1"/>
    </xf>
    <xf numFmtId="0" fontId="35" fillId="0" borderId="9" xfId="1" applyFont="1" applyFill="1" applyBorder="1" applyAlignment="1">
      <alignment horizontal="center" vertical="center" wrapText="1"/>
    </xf>
    <xf numFmtId="0" fontId="35" fillId="0" borderId="19" xfId="1" applyFont="1" applyFill="1" applyBorder="1" applyAlignment="1">
      <alignment horizontal="center" vertical="center" wrapText="1"/>
    </xf>
    <xf numFmtId="0" fontId="35" fillId="0" borderId="10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5" fillId="0" borderId="0" xfId="1" applyFont="1" applyFill="1" applyAlignment="1">
      <alignment horizontal="center" vertical="center" wrapText="1"/>
    </xf>
    <xf numFmtId="0" fontId="35" fillId="0" borderId="1" xfId="1" applyFont="1" applyFill="1" applyBorder="1" applyAlignment="1">
      <alignment horizontal="center"/>
    </xf>
    <xf numFmtId="0" fontId="35" fillId="3" borderId="1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7" xfId="5"/>
    <cellStyle name="Normal 3" xfId="2"/>
    <cellStyle name="Normal_Nien Giam_M Cha" xfId="4"/>
    <cellStyle name="Normal_Nien giam_Tuan Gia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62947</xdr:colOff>
      <xdr:row>1</xdr:row>
      <xdr:rowOff>166895</xdr:rowOff>
    </xdr:from>
    <xdr:to>
      <xdr:col>5</xdr:col>
      <xdr:colOff>996397</xdr:colOff>
      <xdr:row>1</xdr:row>
      <xdr:rowOff>166895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58222" y="405020"/>
          <a:ext cx="933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2</xdr:row>
      <xdr:rowOff>28575</xdr:rowOff>
    </xdr:from>
    <xdr:to>
      <xdr:col>3</xdr:col>
      <xdr:colOff>447675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1524000" y="504825"/>
          <a:ext cx="657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0</xdr:row>
      <xdr:rowOff>200025</xdr:rowOff>
    </xdr:from>
    <xdr:to>
      <xdr:col>1</xdr:col>
      <xdr:colOff>438149</xdr:colOff>
      <xdr:row>2</xdr:row>
      <xdr:rowOff>38100</xdr:rowOff>
    </xdr:to>
    <xdr:sp macro="" textlink="">
      <xdr:nvSpPr>
        <xdr:cNvPr id="2" name="Rectangle 1"/>
        <xdr:cNvSpPr/>
      </xdr:nvSpPr>
      <xdr:spPr>
        <a:xfrm>
          <a:off x="104775" y="200025"/>
          <a:ext cx="647699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rgbClr val="FF0000"/>
              </a:solidFill>
            </a:rPr>
            <a:t>MẪU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180975</xdr:rowOff>
    </xdr:from>
    <xdr:to>
      <xdr:col>10</xdr:col>
      <xdr:colOff>285750</xdr:colOff>
      <xdr:row>49</xdr:row>
      <xdr:rowOff>104775</xdr:rowOff>
    </xdr:to>
    <xdr:sp macro="" textlink="">
      <xdr:nvSpPr>
        <xdr:cNvPr id="3073" name="AutoShape 1"/>
        <xdr:cNvSpPr>
          <a:spLocks noChangeAspect="1" noChangeArrowheads="1"/>
        </xdr:cNvSpPr>
      </xdr:nvSpPr>
      <xdr:spPr bwMode="auto">
        <a:xfrm>
          <a:off x="9525" y="180975"/>
          <a:ext cx="6372225" cy="925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40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7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19050</xdr:rowOff>
    </xdr:from>
    <xdr:to>
      <xdr:col>1</xdr:col>
      <xdr:colOff>1514475</xdr:colOff>
      <xdr:row>2</xdr:row>
      <xdr:rowOff>19050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676275" y="438150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1028700</xdr:colOff>
      <xdr:row>2</xdr:row>
      <xdr:rowOff>28575</xdr:rowOff>
    </xdr:from>
    <xdr:to>
      <xdr:col>4</xdr:col>
      <xdr:colOff>838200</xdr:colOff>
      <xdr:row>2</xdr:row>
      <xdr:rowOff>28575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324350" y="447675"/>
          <a:ext cx="1704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A/OneDrive/Van%20ban%20nam%202016-2017/HSG/HSG%20thang%204/Sap%20giai/sap%20gi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 (2)"/>
      <sheetName val="sap"/>
      <sheetName val="SL"/>
      <sheetName val="Chuan"/>
      <sheetName val="In-sai"/>
      <sheetName val="dulieuhsg"/>
      <sheetName val="Sheet4"/>
    </sheetNames>
    <sheetDataSet>
      <sheetData sheetId="0"/>
      <sheetData sheetId="1">
        <row r="7">
          <cell r="W7">
            <v>9</v>
          </cell>
          <cell r="Z7" t="str">
            <v>NhÊt</v>
          </cell>
        </row>
        <row r="8">
          <cell r="W8">
            <v>9</v>
          </cell>
          <cell r="Z8" t="str">
            <v>Nh×</v>
          </cell>
        </row>
        <row r="9">
          <cell r="W9">
            <v>9</v>
          </cell>
          <cell r="Z9" t="str">
            <v>Nh×</v>
          </cell>
        </row>
        <row r="10">
          <cell r="W10">
            <v>9</v>
          </cell>
          <cell r="Z10" t="str">
            <v>Nh×</v>
          </cell>
        </row>
        <row r="11">
          <cell r="W11">
            <v>9</v>
          </cell>
          <cell r="Z11" t="str">
            <v>Ba</v>
          </cell>
        </row>
        <row r="12">
          <cell r="W12">
            <v>9</v>
          </cell>
          <cell r="Z12" t="str">
            <v>Ba</v>
          </cell>
        </row>
        <row r="13">
          <cell r="W13">
            <v>9</v>
          </cell>
          <cell r="Z13" t="str">
            <v>Ba</v>
          </cell>
        </row>
        <row r="14">
          <cell r="W14">
            <v>9</v>
          </cell>
          <cell r="Z14" t="str">
            <v>Ba</v>
          </cell>
        </row>
        <row r="15">
          <cell r="W15">
            <v>9</v>
          </cell>
          <cell r="Z15" t="str">
            <v>Ba</v>
          </cell>
        </row>
        <row r="16">
          <cell r="W16">
            <v>9</v>
          </cell>
          <cell r="Z16" t="str">
            <v>Ba</v>
          </cell>
        </row>
        <row r="17">
          <cell r="W17">
            <v>9</v>
          </cell>
          <cell r="Z17" t="str">
            <v>Ba</v>
          </cell>
        </row>
        <row r="18">
          <cell r="W18">
            <v>9</v>
          </cell>
          <cell r="Z18" t="str">
            <v>Ba</v>
          </cell>
        </row>
        <row r="19">
          <cell r="W19">
            <v>9</v>
          </cell>
          <cell r="Z19" t="str">
            <v>Ba</v>
          </cell>
        </row>
        <row r="20">
          <cell r="W20">
            <v>9</v>
          </cell>
          <cell r="Z20" t="str">
            <v>Ba</v>
          </cell>
        </row>
        <row r="21">
          <cell r="W21">
            <v>9</v>
          </cell>
          <cell r="Z21" t="str">
            <v>KhuyÕn khÝch</v>
          </cell>
        </row>
        <row r="22">
          <cell r="W22">
            <v>9</v>
          </cell>
          <cell r="Z22" t="str">
            <v>KhuyÕn khÝch</v>
          </cell>
        </row>
        <row r="23">
          <cell r="W23">
            <v>9</v>
          </cell>
          <cell r="Z23" t="str">
            <v>KhuyÕn khÝch</v>
          </cell>
        </row>
        <row r="24">
          <cell r="W24">
            <v>9</v>
          </cell>
          <cell r="Z24" t="str">
            <v>KhuyÕn khÝch</v>
          </cell>
        </row>
        <row r="25">
          <cell r="W25">
            <v>9</v>
          </cell>
          <cell r="Z25" t="str">
            <v>KhuyÕn khÝch</v>
          </cell>
        </row>
        <row r="26">
          <cell r="W26">
            <v>9</v>
          </cell>
          <cell r="Z26" t="str">
            <v>KhuyÕn khÝch</v>
          </cell>
        </row>
        <row r="27">
          <cell r="W27">
            <v>9</v>
          </cell>
          <cell r="Z27" t="str">
            <v>KhuyÕn khÝch</v>
          </cell>
        </row>
        <row r="28">
          <cell r="W28">
            <v>9</v>
          </cell>
          <cell r="Z28" t="str">
            <v>KhuyÕn khÝch</v>
          </cell>
        </row>
        <row r="29">
          <cell r="W29">
            <v>9</v>
          </cell>
          <cell r="Z29" t="str">
            <v>KhuyÕn khÝch</v>
          </cell>
        </row>
        <row r="30">
          <cell r="W30">
            <v>9</v>
          </cell>
          <cell r="Z30" t="str">
            <v>KhuyÕn khÝch</v>
          </cell>
        </row>
        <row r="31">
          <cell r="W31">
            <v>9</v>
          </cell>
        </row>
        <row r="32">
          <cell r="W32">
            <v>9</v>
          </cell>
        </row>
        <row r="33">
          <cell r="W33">
            <v>9</v>
          </cell>
        </row>
        <row r="34">
          <cell r="W34">
            <v>9</v>
          </cell>
        </row>
        <row r="35">
          <cell r="W35">
            <v>9</v>
          </cell>
        </row>
        <row r="36">
          <cell r="W36">
            <v>9</v>
          </cell>
        </row>
        <row r="37">
          <cell r="W37">
            <v>9</v>
          </cell>
        </row>
        <row r="38">
          <cell r="W38">
            <v>9</v>
          </cell>
        </row>
        <row r="39">
          <cell r="W39">
            <v>9</v>
          </cell>
        </row>
        <row r="40">
          <cell r="W40">
            <v>9</v>
          </cell>
        </row>
        <row r="41">
          <cell r="W41">
            <v>9</v>
          </cell>
        </row>
        <row r="42">
          <cell r="W42">
            <v>9</v>
          </cell>
        </row>
        <row r="43">
          <cell r="W43">
            <v>9</v>
          </cell>
        </row>
        <row r="44">
          <cell r="W44">
            <v>9</v>
          </cell>
        </row>
        <row r="45">
          <cell r="W45">
            <v>9</v>
          </cell>
        </row>
        <row r="46">
          <cell r="W46">
            <v>9</v>
          </cell>
        </row>
        <row r="47">
          <cell r="W47">
            <v>9</v>
          </cell>
        </row>
        <row r="48">
          <cell r="W48">
            <v>9</v>
          </cell>
        </row>
        <row r="49">
          <cell r="W49">
            <v>9</v>
          </cell>
        </row>
        <row r="50">
          <cell r="W50">
            <v>9</v>
          </cell>
        </row>
        <row r="51">
          <cell r="W51">
            <v>9</v>
          </cell>
        </row>
        <row r="52">
          <cell r="W52">
            <v>9</v>
          </cell>
        </row>
        <row r="53">
          <cell r="W53">
            <v>9</v>
          </cell>
        </row>
        <row r="54">
          <cell r="W54">
            <v>9</v>
          </cell>
        </row>
        <row r="55">
          <cell r="W55">
            <v>9</v>
          </cell>
        </row>
        <row r="56">
          <cell r="W56">
            <v>9</v>
          </cell>
        </row>
        <row r="57">
          <cell r="W57">
            <v>9</v>
          </cell>
        </row>
        <row r="58">
          <cell r="W58">
            <v>9</v>
          </cell>
        </row>
        <row r="59">
          <cell r="W59">
            <v>9</v>
          </cell>
        </row>
        <row r="60">
          <cell r="W60">
            <v>10</v>
          </cell>
          <cell r="Z60" t="str">
            <v>NhÊt</v>
          </cell>
        </row>
        <row r="61">
          <cell r="W61">
            <v>10</v>
          </cell>
          <cell r="Z61" t="str">
            <v>Nh×</v>
          </cell>
        </row>
        <row r="62">
          <cell r="W62">
            <v>10</v>
          </cell>
          <cell r="Z62" t="str">
            <v>Nh×</v>
          </cell>
        </row>
        <row r="63">
          <cell r="W63">
            <v>10</v>
          </cell>
          <cell r="Z63" t="str">
            <v>Nh×</v>
          </cell>
        </row>
        <row r="64">
          <cell r="W64">
            <v>10</v>
          </cell>
          <cell r="Z64" t="str">
            <v>Ba</v>
          </cell>
        </row>
        <row r="65">
          <cell r="W65">
            <v>10</v>
          </cell>
          <cell r="Z65" t="str">
            <v>Ba</v>
          </cell>
        </row>
        <row r="66">
          <cell r="W66">
            <v>10</v>
          </cell>
          <cell r="Z66" t="str">
            <v>Ba</v>
          </cell>
        </row>
        <row r="67">
          <cell r="W67">
            <v>10</v>
          </cell>
          <cell r="Z67" t="str">
            <v>Ba</v>
          </cell>
        </row>
        <row r="68">
          <cell r="W68">
            <v>10</v>
          </cell>
          <cell r="Z68" t="str">
            <v>Ba</v>
          </cell>
        </row>
        <row r="69">
          <cell r="W69">
            <v>10</v>
          </cell>
          <cell r="Z69" t="str">
            <v>Ba</v>
          </cell>
        </row>
        <row r="70">
          <cell r="W70">
            <v>10</v>
          </cell>
          <cell r="Z70" t="str">
            <v>Ba</v>
          </cell>
        </row>
        <row r="71">
          <cell r="W71">
            <v>10</v>
          </cell>
          <cell r="Z71" t="str">
            <v>Ba</v>
          </cell>
        </row>
        <row r="72">
          <cell r="W72">
            <v>10</v>
          </cell>
          <cell r="Z72" t="str">
            <v>Ba</v>
          </cell>
        </row>
        <row r="73">
          <cell r="W73">
            <v>10</v>
          </cell>
          <cell r="Z73" t="str">
            <v>Ba</v>
          </cell>
        </row>
        <row r="74">
          <cell r="W74">
            <v>10</v>
          </cell>
          <cell r="Z74" t="str">
            <v>Ba</v>
          </cell>
        </row>
        <row r="75">
          <cell r="W75">
            <v>10</v>
          </cell>
          <cell r="Z75" t="str">
            <v>Ba</v>
          </cell>
        </row>
        <row r="76">
          <cell r="W76">
            <v>10</v>
          </cell>
          <cell r="Z76" t="str">
            <v>KhuyÕn khÝch</v>
          </cell>
        </row>
        <row r="77">
          <cell r="W77">
            <v>10</v>
          </cell>
          <cell r="Z77" t="str">
            <v>KhuyÕn khÝch</v>
          </cell>
        </row>
        <row r="78">
          <cell r="W78">
            <v>10</v>
          </cell>
          <cell r="Z78" t="str">
            <v>KhuyÕn khÝch</v>
          </cell>
        </row>
        <row r="79">
          <cell r="W79">
            <v>10</v>
          </cell>
          <cell r="Z79" t="str">
            <v>KhuyÕn khÝch</v>
          </cell>
        </row>
        <row r="80">
          <cell r="W80">
            <v>10</v>
          </cell>
          <cell r="Z80" t="str">
            <v>KhuyÕn khÝch</v>
          </cell>
        </row>
        <row r="81">
          <cell r="W81">
            <v>10</v>
          </cell>
          <cell r="Z81" t="str">
            <v>KhuyÕn khÝch</v>
          </cell>
        </row>
        <row r="82">
          <cell r="W82">
            <v>10</v>
          </cell>
          <cell r="Z82" t="str">
            <v>KhuyÕn khÝch</v>
          </cell>
        </row>
        <row r="83">
          <cell r="W83">
            <v>10</v>
          </cell>
          <cell r="Z83" t="str">
            <v>KhuyÕn khÝch</v>
          </cell>
        </row>
        <row r="84">
          <cell r="W84">
            <v>10</v>
          </cell>
          <cell r="Z84" t="str">
            <v>KhuyÕn khÝch</v>
          </cell>
        </row>
        <row r="85">
          <cell r="W85">
            <v>10</v>
          </cell>
          <cell r="Z85" t="str">
            <v>KhuyÕn khÝch</v>
          </cell>
        </row>
        <row r="86">
          <cell r="W86">
            <v>10</v>
          </cell>
          <cell r="Z86" t="str">
            <v>KhuyÕn khÝch</v>
          </cell>
        </row>
        <row r="87">
          <cell r="W87">
            <v>10</v>
          </cell>
          <cell r="Z87" t="str">
            <v>KhuyÕn khÝch</v>
          </cell>
        </row>
        <row r="88">
          <cell r="W88">
            <v>10</v>
          </cell>
          <cell r="Z88" t="str">
            <v>KhuyÕn khÝch</v>
          </cell>
        </row>
        <row r="89">
          <cell r="W89">
            <v>10</v>
          </cell>
          <cell r="Z89" t="str">
            <v>KhuyÕn khÝch</v>
          </cell>
        </row>
        <row r="90">
          <cell r="W90">
            <v>10</v>
          </cell>
          <cell r="Z90" t="str">
            <v>KhuyÕn khÝch</v>
          </cell>
        </row>
        <row r="91">
          <cell r="W91">
            <v>10</v>
          </cell>
          <cell r="Z91" t="str">
            <v>KhuyÕn khÝch</v>
          </cell>
        </row>
        <row r="92">
          <cell r="W92">
            <v>10</v>
          </cell>
          <cell r="Z92" t="str">
            <v>KhuyÕn khÝch</v>
          </cell>
        </row>
        <row r="93">
          <cell r="W93">
            <v>10</v>
          </cell>
        </row>
        <row r="94">
          <cell r="W94">
            <v>10</v>
          </cell>
        </row>
        <row r="95">
          <cell r="W95">
            <v>10</v>
          </cell>
        </row>
        <row r="96">
          <cell r="W96">
            <v>10</v>
          </cell>
        </row>
        <row r="97">
          <cell r="W97">
            <v>10</v>
          </cell>
        </row>
        <row r="98">
          <cell r="W98">
            <v>10</v>
          </cell>
        </row>
        <row r="99">
          <cell r="W99">
            <v>10</v>
          </cell>
        </row>
        <row r="100">
          <cell r="W100">
            <v>10</v>
          </cell>
        </row>
        <row r="101">
          <cell r="W101">
            <v>10</v>
          </cell>
        </row>
        <row r="102">
          <cell r="W102">
            <v>10</v>
          </cell>
        </row>
        <row r="103">
          <cell r="W103">
            <v>10</v>
          </cell>
        </row>
        <row r="104">
          <cell r="W104">
            <v>10</v>
          </cell>
        </row>
        <row r="105">
          <cell r="W105">
            <v>10</v>
          </cell>
        </row>
        <row r="106">
          <cell r="W106">
            <v>10</v>
          </cell>
        </row>
        <row r="107">
          <cell r="W107">
            <v>10</v>
          </cell>
        </row>
        <row r="108">
          <cell r="W108">
            <v>10</v>
          </cell>
        </row>
        <row r="109">
          <cell r="W109">
            <v>10</v>
          </cell>
        </row>
        <row r="110">
          <cell r="W110">
            <v>10</v>
          </cell>
        </row>
        <row r="111">
          <cell r="W111">
            <v>10</v>
          </cell>
        </row>
        <row r="112">
          <cell r="W112">
            <v>10</v>
          </cell>
        </row>
        <row r="113">
          <cell r="W113">
            <v>10</v>
          </cell>
        </row>
        <row r="114">
          <cell r="W114">
            <v>10</v>
          </cell>
        </row>
        <row r="115">
          <cell r="W115">
            <v>10</v>
          </cell>
        </row>
        <row r="116">
          <cell r="W116">
            <v>10</v>
          </cell>
        </row>
        <row r="117">
          <cell r="W117">
            <v>10</v>
          </cell>
        </row>
        <row r="118">
          <cell r="W118">
            <v>10</v>
          </cell>
        </row>
        <row r="119">
          <cell r="W119">
            <v>10</v>
          </cell>
        </row>
        <row r="120">
          <cell r="W120">
            <v>10</v>
          </cell>
        </row>
        <row r="121">
          <cell r="W121">
            <v>10</v>
          </cell>
        </row>
        <row r="122">
          <cell r="W122">
            <v>10</v>
          </cell>
        </row>
        <row r="123">
          <cell r="W123">
            <v>10</v>
          </cell>
        </row>
        <row r="124">
          <cell r="W124">
            <v>10</v>
          </cell>
        </row>
        <row r="125">
          <cell r="W125">
            <v>10</v>
          </cell>
        </row>
        <row r="126">
          <cell r="W126">
            <v>10</v>
          </cell>
        </row>
        <row r="127">
          <cell r="W127">
            <v>10</v>
          </cell>
        </row>
        <row r="128">
          <cell r="W128">
            <v>10</v>
          </cell>
        </row>
        <row r="129">
          <cell r="W129">
            <v>10</v>
          </cell>
        </row>
        <row r="130">
          <cell r="W130">
            <v>10</v>
          </cell>
        </row>
        <row r="131">
          <cell r="W131">
            <v>10</v>
          </cell>
        </row>
        <row r="132">
          <cell r="W132">
            <v>10</v>
          </cell>
        </row>
        <row r="133">
          <cell r="W133">
            <v>10</v>
          </cell>
        </row>
        <row r="134">
          <cell r="W134">
            <v>10</v>
          </cell>
        </row>
        <row r="135">
          <cell r="W135">
            <v>10</v>
          </cell>
        </row>
        <row r="136">
          <cell r="W136">
            <v>10</v>
          </cell>
        </row>
        <row r="137">
          <cell r="W137">
            <v>10</v>
          </cell>
        </row>
        <row r="138">
          <cell r="W138">
            <v>10</v>
          </cell>
        </row>
        <row r="139">
          <cell r="W139">
            <v>11</v>
          </cell>
          <cell r="Z139" t="str">
            <v>NhÊt</v>
          </cell>
        </row>
        <row r="140">
          <cell r="W140">
            <v>11</v>
          </cell>
          <cell r="Z140" t="str">
            <v>Nh×</v>
          </cell>
        </row>
        <row r="141">
          <cell r="W141">
            <v>11</v>
          </cell>
          <cell r="Z141" t="str">
            <v>Nh×</v>
          </cell>
        </row>
        <row r="142">
          <cell r="W142">
            <v>11</v>
          </cell>
          <cell r="Z142" t="str">
            <v>Ba</v>
          </cell>
        </row>
        <row r="143">
          <cell r="W143">
            <v>11</v>
          </cell>
          <cell r="Z143" t="str">
            <v>Ba</v>
          </cell>
        </row>
        <row r="144">
          <cell r="W144">
            <v>11</v>
          </cell>
          <cell r="Z144" t="str">
            <v>Ba</v>
          </cell>
        </row>
        <row r="145">
          <cell r="W145">
            <v>11</v>
          </cell>
          <cell r="Z145" t="str">
            <v>Ba</v>
          </cell>
        </row>
        <row r="146">
          <cell r="W146">
            <v>11</v>
          </cell>
          <cell r="Z146" t="str">
            <v>Ba</v>
          </cell>
        </row>
        <row r="147">
          <cell r="W147">
            <v>11</v>
          </cell>
          <cell r="Z147" t="str">
            <v>Ba</v>
          </cell>
        </row>
        <row r="148">
          <cell r="W148">
            <v>11</v>
          </cell>
          <cell r="Z148" t="str">
            <v>Ba</v>
          </cell>
        </row>
        <row r="149">
          <cell r="W149">
            <v>11</v>
          </cell>
          <cell r="Z149" t="str">
            <v>Ba</v>
          </cell>
        </row>
        <row r="150">
          <cell r="W150">
            <v>11</v>
          </cell>
          <cell r="Z150" t="str">
            <v>Ba</v>
          </cell>
        </row>
        <row r="151">
          <cell r="W151">
            <v>11</v>
          </cell>
          <cell r="Z151" t="str">
            <v>Ba</v>
          </cell>
        </row>
        <row r="152">
          <cell r="W152">
            <v>11</v>
          </cell>
          <cell r="Z152" t="str">
            <v>Ba</v>
          </cell>
        </row>
        <row r="153">
          <cell r="W153">
            <v>11</v>
          </cell>
          <cell r="Z153" t="str">
            <v>Ba</v>
          </cell>
        </row>
        <row r="154">
          <cell r="W154">
            <v>11</v>
          </cell>
          <cell r="Z154" t="str">
            <v>Ba</v>
          </cell>
        </row>
        <row r="155">
          <cell r="W155">
            <v>11</v>
          </cell>
          <cell r="Z155" t="str">
            <v>KhuyÕn khÝch</v>
          </cell>
        </row>
        <row r="156">
          <cell r="W156">
            <v>11</v>
          </cell>
          <cell r="Z156" t="str">
            <v>KhuyÕn khÝch</v>
          </cell>
        </row>
        <row r="157">
          <cell r="W157">
            <v>11</v>
          </cell>
          <cell r="Z157" t="str">
            <v>KhuyÕn khÝch</v>
          </cell>
        </row>
        <row r="158">
          <cell r="W158">
            <v>11</v>
          </cell>
          <cell r="Z158" t="str">
            <v>KhuyÕn khÝch</v>
          </cell>
        </row>
        <row r="159">
          <cell r="W159">
            <v>11</v>
          </cell>
          <cell r="Z159" t="str">
            <v>KhuyÕn khÝch</v>
          </cell>
        </row>
        <row r="160">
          <cell r="W160">
            <v>11</v>
          </cell>
          <cell r="Z160" t="str">
            <v>KhuyÕn khÝch</v>
          </cell>
        </row>
        <row r="161">
          <cell r="W161">
            <v>11</v>
          </cell>
          <cell r="Z161" t="str">
            <v>KhuyÕn khÝch</v>
          </cell>
        </row>
        <row r="162">
          <cell r="W162">
            <v>11</v>
          </cell>
          <cell r="Z162" t="str">
            <v>KhuyÕn khÝch</v>
          </cell>
        </row>
        <row r="163">
          <cell r="W163">
            <v>11</v>
          </cell>
          <cell r="Z163" t="str">
            <v>KhuyÕn khÝch</v>
          </cell>
        </row>
        <row r="164">
          <cell r="W164">
            <v>11</v>
          </cell>
          <cell r="Z164" t="str">
            <v>KhuyÕn khÝch</v>
          </cell>
        </row>
        <row r="165">
          <cell r="W165">
            <v>11</v>
          </cell>
          <cell r="Z165" t="str">
            <v>KhuyÕn khÝch</v>
          </cell>
        </row>
        <row r="166">
          <cell r="W166">
            <v>11</v>
          </cell>
          <cell r="Z166" t="str">
            <v>KhuyÕn khÝch</v>
          </cell>
        </row>
        <row r="167">
          <cell r="W167">
            <v>11</v>
          </cell>
          <cell r="Z167" t="str">
            <v>KhuyÕn khÝch</v>
          </cell>
        </row>
        <row r="168">
          <cell r="W168">
            <v>11</v>
          </cell>
          <cell r="Z168" t="str">
            <v>KhuyÕn khÝch</v>
          </cell>
        </row>
        <row r="169">
          <cell r="W169">
            <v>11</v>
          </cell>
          <cell r="Z169" t="str">
            <v>KhuyÕn khÝch</v>
          </cell>
        </row>
        <row r="170">
          <cell r="W170">
            <v>11</v>
          </cell>
          <cell r="Z170" t="str">
            <v>KhuyÕn khÝch</v>
          </cell>
        </row>
        <row r="171">
          <cell r="W171">
            <v>11</v>
          </cell>
          <cell r="Z171" t="str">
            <v>KhuyÕn khÝch</v>
          </cell>
        </row>
        <row r="172">
          <cell r="W172">
            <v>11</v>
          </cell>
          <cell r="Z172" t="str">
            <v>KhuyÕn khÝch</v>
          </cell>
        </row>
        <row r="173">
          <cell r="W173">
            <v>11</v>
          </cell>
          <cell r="Z173" t="str">
            <v>KhuyÕn khÝch</v>
          </cell>
        </row>
        <row r="174">
          <cell r="W174">
            <v>11</v>
          </cell>
          <cell r="Z174" t="str">
            <v>KhuyÕn khÝch</v>
          </cell>
        </row>
        <row r="175">
          <cell r="W175">
            <v>11</v>
          </cell>
        </row>
        <row r="176">
          <cell r="W176">
            <v>11</v>
          </cell>
        </row>
        <row r="177">
          <cell r="W177">
            <v>11</v>
          </cell>
        </row>
        <row r="178">
          <cell r="W178">
            <v>11</v>
          </cell>
        </row>
        <row r="179">
          <cell r="W179">
            <v>11</v>
          </cell>
        </row>
        <row r="180">
          <cell r="W180">
            <v>11</v>
          </cell>
        </row>
        <row r="181">
          <cell r="W181">
            <v>11</v>
          </cell>
        </row>
        <row r="182">
          <cell r="W182">
            <v>11</v>
          </cell>
        </row>
        <row r="183">
          <cell r="W183">
            <v>11</v>
          </cell>
        </row>
        <row r="184">
          <cell r="W184">
            <v>11</v>
          </cell>
        </row>
        <row r="185">
          <cell r="W185">
            <v>11</v>
          </cell>
        </row>
        <row r="186">
          <cell r="W186">
            <v>11</v>
          </cell>
        </row>
        <row r="187">
          <cell r="W187">
            <v>11</v>
          </cell>
        </row>
        <row r="188">
          <cell r="W188">
            <v>11</v>
          </cell>
        </row>
        <row r="189">
          <cell r="W189">
            <v>11</v>
          </cell>
        </row>
        <row r="190">
          <cell r="W190">
            <v>11</v>
          </cell>
        </row>
        <row r="191">
          <cell r="W191">
            <v>11</v>
          </cell>
        </row>
        <row r="192">
          <cell r="W192">
            <v>11</v>
          </cell>
        </row>
        <row r="193">
          <cell r="W193">
            <v>11</v>
          </cell>
        </row>
        <row r="194">
          <cell r="W194">
            <v>11</v>
          </cell>
        </row>
        <row r="195">
          <cell r="W195">
            <v>11</v>
          </cell>
        </row>
        <row r="196">
          <cell r="W196">
            <v>11</v>
          </cell>
        </row>
        <row r="197">
          <cell r="W197">
            <v>11</v>
          </cell>
        </row>
        <row r="198">
          <cell r="W198">
            <v>11</v>
          </cell>
        </row>
        <row r="199">
          <cell r="W199">
            <v>11</v>
          </cell>
        </row>
        <row r="200">
          <cell r="W200">
            <v>11</v>
          </cell>
        </row>
        <row r="201">
          <cell r="W201">
            <v>11</v>
          </cell>
        </row>
        <row r="202">
          <cell r="W202">
            <v>11</v>
          </cell>
        </row>
        <row r="203">
          <cell r="W203">
            <v>11</v>
          </cell>
        </row>
        <row r="204">
          <cell r="W204">
            <v>11</v>
          </cell>
        </row>
        <row r="205">
          <cell r="W205">
            <v>11</v>
          </cell>
        </row>
        <row r="206">
          <cell r="W206">
            <v>11</v>
          </cell>
        </row>
        <row r="207">
          <cell r="W207">
            <v>11</v>
          </cell>
        </row>
        <row r="208">
          <cell r="W208">
            <v>11</v>
          </cell>
        </row>
        <row r="209">
          <cell r="W209">
            <v>11</v>
          </cell>
        </row>
        <row r="210">
          <cell r="W210">
            <v>11</v>
          </cell>
        </row>
        <row r="211">
          <cell r="W211">
            <v>11</v>
          </cell>
        </row>
        <row r="212">
          <cell r="W212">
            <v>11</v>
          </cell>
        </row>
        <row r="213">
          <cell r="W213">
            <v>11</v>
          </cell>
        </row>
        <row r="214">
          <cell r="W214">
            <v>11</v>
          </cell>
        </row>
        <row r="215">
          <cell r="W215">
            <v>9</v>
          </cell>
          <cell r="Z215" t="str">
            <v>NhÊt</v>
          </cell>
        </row>
        <row r="216">
          <cell r="W216">
            <v>9</v>
          </cell>
          <cell r="Z216" t="str">
            <v>Nh×</v>
          </cell>
        </row>
        <row r="217">
          <cell r="W217">
            <v>9</v>
          </cell>
          <cell r="Z217" t="str">
            <v>Nh×</v>
          </cell>
        </row>
        <row r="218">
          <cell r="W218">
            <v>9</v>
          </cell>
          <cell r="Z218" t="str">
            <v>Nh×</v>
          </cell>
        </row>
        <row r="219">
          <cell r="W219">
            <v>9</v>
          </cell>
          <cell r="Z219" t="str">
            <v>Ba</v>
          </cell>
        </row>
        <row r="220">
          <cell r="W220">
            <v>9</v>
          </cell>
          <cell r="Z220" t="str">
            <v>Ba</v>
          </cell>
        </row>
        <row r="221">
          <cell r="W221">
            <v>9</v>
          </cell>
          <cell r="Z221" t="str">
            <v>Ba</v>
          </cell>
        </row>
        <row r="222">
          <cell r="W222">
            <v>9</v>
          </cell>
          <cell r="Z222" t="str">
            <v>Ba</v>
          </cell>
        </row>
        <row r="223">
          <cell r="W223">
            <v>9</v>
          </cell>
          <cell r="Z223" t="str">
            <v>Ba</v>
          </cell>
        </row>
        <row r="224">
          <cell r="W224">
            <v>9</v>
          </cell>
          <cell r="Z224" t="str">
            <v>Ba</v>
          </cell>
        </row>
        <row r="225">
          <cell r="W225">
            <v>9</v>
          </cell>
          <cell r="Z225" t="str">
            <v>Ba</v>
          </cell>
        </row>
        <row r="226">
          <cell r="W226">
            <v>9</v>
          </cell>
          <cell r="Z226" t="str">
            <v>Ba</v>
          </cell>
        </row>
        <row r="227">
          <cell r="W227">
            <v>9</v>
          </cell>
          <cell r="Z227" t="str">
            <v>Ba</v>
          </cell>
        </row>
        <row r="228">
          <cell r="W228">
            <v>9</v>
          </cell>
          <cell r="Z228" t="str">
            <v>Ba</v>
          </cell>
        </row>
        <row r="229">
          <cell r="W229">
            <v>9</v>
          </cell>
          <cell r="Z229" t="str">
            <v>Ba</v>
          </cell>
        </row>
        <row r="230">
          <cell r="W230">
            <v>9</v>
          </cell>
          <cell r="Z230" t="str">
            <v>KhuyÕn khÝch</v>
          </cell>
        </row>
        <row r="231">
          <cell r="W231">
            <v>9</v>
          </cell>
          <cell r="Z231" t="str">
            <v>KhuyÕn khÝch</v>
          </cell>
        </row>
        <row r="232">
          <cell r="W232">
            <v>9</v>
          </cell>
          <cell r="Z232" t="str">
            <v>KhuyÕn khÝch</v>
          </cell>
        </row>
        <row r="233">
          <cell r="W233">
            <v>9</v>
          </cell>
          <cell r="Z233" t="str">
            <v>KhuyÕn khÝch</v>
          </cell>
        </row>
        <row r="234">
          <cell r="W234">
            <v>9</v>
          </cell>
          <cell r="Z234" t="str">
            <v>KhuyÕn khÝch</v>
          </cell>
        </row>
        <row r="235">
          <cell r="W235">
            <v>9</v>
          </cell>
          <cell r="Z235" t="str">
            <v>KhuyÕn khÝch</v>
          </cell>
        </row>
        <row r="236">
          <cell r="W236">
            <v>9</v>
          </cell>
          <cell r="Z236" t="str">
            <v>KhuyÕn khÝch</v>
          </cell>
        </row>
        <row r="237">
          <cell r="W237">
            <v>9</v>
          </cell>
          <cell r="Z237" t="str">
            <v>KhuyÕn khÝch</v>
          </cell>
        </row>
        <row r="238">
          <cell r="W238">
            <v>9</v>
          </cell>
          <cell r="Z238" t="str">
            <v>KhuyÕn khÝch</v>
          </cell>
        </row>
        <row r="239">
          <cell r="W239">
            <v>9</v>
          </cell>
          <cell r="Z239" t="str">
            <v>KhuyÕn khÝch</v>
          </cell>
        </row>
        <row r="240">
          <cell r="W240">
            <v>9</v>
          </cell>
          <cell r="Z240" t="str">
            <v>KhuyÕn khÝch</v>
          </cell>
        </row>
        <row r="241">
          <cell r="W241">
            <v>9</v>
          </cell>
          <cell r="Z241" t="str">
            <v>KhuyÕn khÝch</v>
          </cell>
        </row>
        <row r="242">
          <cell r="W242">
            <v>9</v>
          </cell>
          <cell r="Z242" t="str">
            <v>KhuyÕn khÝch</v>
          </cell>
        </row>
        <row r="243">
          <cell r="W243">
            <v>9</v>
          </cell>
        </row>
        <row r="244">
          <cell r="W244">
            <v>9</v>
          </cell>
        </row>
        <row r="245">
          <cell r="W245">
            <v>9</v>
          </cell>
        </row>
        <row r="246">
          <cell r="W246">
            <v>9</v>
          </cell>
        </row>
        <row r="247">
          <cell r="W247">
            <v>9</v>
          </cell>
        </row>
        <row r="248">
          <cell r="W248">
            <v>9</v>
          </cell>
        </row>
        <row r="249">
          <cell r="W249">
            <v>9</v>
          </cell>
        </row>
        <row r="250">
          <cell r="W250">
            <v>9</v>
          </cell>
        </row>
        <row r="251">
          <cell r="W251">
            <v>9</v>
          </cell>
        </row>
        <row r="252">
          <cell r="W252">
            <v>9</v>
          </cell>
        </row>
        <row r="253">
          <cell r="W253">
            <v>9</v>
          </cell>
        </row>
        <row r="254">
          <cell r="W254">
            <v>9</v>
          </cell>
        </row>
        <row r="255">
          <cell r="W255">
            <v>9</v>
          </cell>
        </row>
        <row r="256">
          <cell r="W256">
            <v>9</v>
          </cell>
        </row>
        <row r="257">
          <cell r="W257">
            <v>9</v>
          </cell>
        </row>
        <row r="258">
          <cell r="W258">
            <v>9</v>
          </cell>
        </row>
        <row r="259">
          <cell r="W259">
            <v>9</v>
          </cell>
        </row>
        <row r="260">
          <cell r="W260">
            <v>9</v>
          </cell>
        </row>
        <row r="261">
          <cell r="W261">
            <v>9</v>
          </cell>
        </row>
        <row r="262">
          <cell r="W262">
            <v>9</v>
          </cell>
        </row>
        <row r="263">
          <cell r="W263">
            <v>9</v>
          </cell>
        </row>
        <row r="264">
          <cell r="W264">
            <v>9</v>
          </cell>
        </row>
        <row r="265">
          <cell r="W265">
            <v>9</v>
          </cell>
        </row>
        <row r="266">
          <cell r="W266">
            <v>9</v>
          </cell>
        </row>
        <row r="267">
          <cell r="W267">
            <v>9</v>
          </cell>
        </row>
        <row r="268">
          <cell r="W268">
            <v>9</v>
          </cell>
        </row>
        <row r="269">
          <cell r="W269">
            <v>9</v>
          </cell>
        </row>
        <row r="270">
          <cell r="W270">
            <v>9</v>
          </cell>
        </row>
        <row r="271">
          <cell r="W271">
            <v>9</v>
          </cell>
        </row>
        <row r="272">
          <cell r="W272">
            <v>9</v>
          </cell>
        </row>
        <row r="273">
          <cell r="W273">
            <v>9</v>
          </cell>
        </row>
        <row r="274">
          <cell r="W274">
            <v>9</v>
          </cell>
        </row>
        <row r="275">
          <cell r="W275">
            <v>9</v>
          </cell>
        </row>
        <row r="276">
          <cell r="W276">
            <v>9</v>
          </cell>
        </row>
        <row r="277">
          <cell r="W277">
            <v>9</v>
          </cell>
        </row>
        <row r="278">
          <cell r="W278">
            <v>10</v>
          </cell>
          <cell r="Z278" t="str">
            <v>NhÊt</v>
          </cell>
        </row>
        <row r="279">
          <cell r="W279">
            <v>10</v>
          </cell>
          <cell r="Z279" t="str">
            <v>NhÊt</v>
          </cell>
        </row>
        <row r="280">
          <cell r="W280">
            <v>10</v>
          </cell>
          <cell r="Z280" t="str">
            <v>Nh×</v>
          </cell>
        </row>
        <row r="281">
          <cell r="W281">
            <v>10</v>
          </cell>
          <cell r="Z281" t="str">
            <v>Nh×</v>
          </cell>
        </row>
        <row r="282">
          <cell r="W282">
            <v>10</v>
          </cell>
          <cell r="Z282" t="str">
            <v>Ba</v>
          </cell>
        </row>
        <row r="283">
          <cell r="W283">
            <v>10</v>
          </cell>
          <cell r="Z283" t="str">
            <v>Ba</v>
          </cell>
        </row>
        <row r="284">
          <cell r="W284">
            <v>10</v>
          </cell>
          <cell r="Z284" t="str">
            <v>Ba</v>
          </cell>
        </row>
        <row r="285">
          <cell r="W285">
            <v>10</v>
          </cell>
          <cell r="Z285" t="str">
            <v>Ba</v>
          </cell>
        </row>
        <row r="286">
          <cell r="W286">
            <v>10</v>
          </cell>
          <cell r="Z286" t="str">
            <v>Ba</v>
          </cell>
        </row>
        <row r="287">
          <cell r="W287">
            <v>10</v>
          </cell>
          <cell r="Z287" t="str">
            <v>Ba</v>
          </cell>
        </row>
        <row r="288">
          <cell r="W288">
            <v>10</v>
          </cell>
          <cell r="Z288" t="str">
            <v>Ba</v>
          </cell>
        </row>
        <row r="289">
          <cell r="W289">
            <v>10</v>
          </cell>
          <cell r="Z289" t="str">
            <v>Ba</v>
          </cell>
        </row>
        <row r="290">
          <cell r="W290">
            <v>10</v>
          </cell>
          <cell r="Z290" t="str">
            <v>Ba</v>
          </cell>
        </row>
        <row r="291">
          <cell r="W291">
            <v>10</v>
          </cell>
          <cell r="Z291" t="str">
            <v>Ba</v>
          </cell>
        </row>
        <row r="292">
          <cell r="W292">
            <v>10</v>
          </cell>
          <cell r="Z292" t="str">
            <v>Ba</v>
          </cell>
        </row>
        <row r="293">
          <cell r="W293">
            <v>10</v>
          </cell>
          <cell r="Z293" t="str">
            <v>Ba</v>
          </cell>
        </row>
        <row r="294">
          <cell r="W294">
            <v>10</v>
          </cell>
          <cell r="Z294" t="str">
            <v>Ba</v>
          </cell>
        </row>
        <row r="295">
          <cell r="W295">
            <v>10</v>
          </cell>
          <cell r="Z295" t="str">
            <v>Ba</v>
          </cell>
        </row>
        <row r="296">
          <cell r="W296">
            <v>10</v>
          </cell>
          <cell r="Z296" t="str">
            <v>Ba</v>
          </cell>
        </row>
        <row r="297">
          <cell r="W297">
            <v>10</v>
          </cell>
          <cell r="Z297" t="str">
            <v>Ba</v>
          </cell>
        </row>
        <row r="298">
          <cell r="W298">
            <v>10</v>
          </cell>
          <cell r="Z298" t="str">
            <v>Ba</v>
          </cell>
        </row>
        <row r="299">
          <cell r="W299">
            <v>10</v>
          </cell>
          <cell r="Z299" t="str">
            <v>Ba</v>
          </cell>
        </row>
        <row r="300">
          <cell r="W300">
            <v>10</v>
          </cell>
          <cell r="Z300" t="str">
            <v>Ba</v>
          </cell>
        </row>
        <row r="301">
          <cell r="W301">
            <v>10</v>
          </cell>
          <cell r="Z301" t="str">
            <v>Ba</v>
          </cell>
        </row>
        <row r="302">
          <cell r="W302">
            <v>10</v>
          </cell>
          <cell r="Z302" t="str">
            <v>KhuyÕn khÝch</v>
          </cell>
        </row>
        <row r="303">
          <cell r="W303">
            <v>10</v>
          </cell>
          <cell r="Z303" t="str">
            <v>KhuyÕn khÝch</v>
          </cell>
        </row>
        <row r="304">
          <cell r="W304">
            <v>10</v>
          </cell>
          <cell r="Z304" t="str">
            <v>KhuyÕn khÝch</v>
          </cell>
        </row>
        <row r="305">
          <cell r="W305">
            <v>10</v>
          </cell>
          <cell r="Z305" t="str">
            <v>KhuyÕn khÝch</v>
          </cell>
        </row>
        <row r="306">
          <cell r="W306">
            <v>10</v>
          </cell>
          <cell r="Z306" t="str">
            <v>KhuyÕn khÝch</v>
          </cell>
        </row>
        <row r="307">
          <cell r="W307">
            <v>10</v>
          </cell>
          <cell r="Z307" t="str">
            <v>KhuyÕn khÝch</v>
          </cell>
        </row>
        <row r="308">
          <cell r="W308">
            <v>10</v>
          </cell>
          <cell r="Z308" t="str">
            <v>KhuyÕn khÝch</v>
          </cell>
        </row>
        <row r="309">
          <cell r="W309">
            <v>10</v>
          </cell>
          <cell r="Z309" t="str">
            <v>KhuyÕn khÝch</v>
          </cell>
        </row>
        <row r="310">
          <cell r="W310">
            <v>10</v>
          </cell>
          <cell r="Z310" t="str">
            <v>KhuyÕn khÝch</v>
          </cell>
        </row>
        <row r="311">
          <cell r="W311">
            <v>10</v>
          </cell>
          <cell r="Z311" t="str">
            <v>KhuyÕn khÝch</v>
          </cell>
        </row>
        <row r="312">
          <cell r="W312">
            <v>10</v>
          </cell>
          <cell r="Z312" t="str">
            <v>KhuyÕn khÝch</v>
          </cell>
        </row>
        <row r="313">
          <cell r="W313">
            <v>10</v>
          </cell>
          <cell r="Z313" t="str">
            <v>KhuyÕn khÝch</v>
          </cell>
        </row>
        <row r="314">
          <cell r="W314">
            <v>10</v>
          </cell>
          <cell r="Z314" t="str">
            <v>KhuyÕn khÝch</v>
          </cell>
        </row>
        <row r="315">
          <cell r="W315">
            <v>10</v>
          </cell>
          <cell r="Z315" t="str">
            <v>KhuyÕn khÝch</v>
          </cell>
        </row>
        <row r="316">
          <cell r="W316">
            <v>10</v>
          </cell>
          <cell r="Z316" t="str">
            <v>KhuyÕn khÝch</v>
          </cell>
        </row>
        <row r="317">
          <cell r="W317">
            <v>10</v>
          </cell>
          <cell r="Z317" t="str">
            <v>KhuyÕn khÝch</v>
          </cell>
        </row>
        <row r="318">
          <cell r="W318">
            <v>10</v>
          </cell>
          <cell r="Z318" t="str">
            <v>KhuyÕn khÝch</v>
          </cell>
        </row>
        <row r="319">
          <cell r="W319">
            <v>10</v>
          </cell>
          <cell r="Z319" t="str">
            <v>KhuyÕn khÝch</v>
          </cell>
        </row>
        <row r="320">
          <cell r="W320">
            <v>10</v>
          </cell>
          <cell r="Z320" t="str">
            <v>KhuyÕn khÝch</v>
          </cell>
        </row>
        <row r="321">
          <cell r="W321">
            <v>10</v>
          </cell>
          <cell r="Z321" t="str">
            <v>KhuyÕn khÝch</v>
          </cell>
        </row>
        <row r="322">
          <cell r="W322">
            <v>10</v>
          </cell>
          <cell r="Z322" t="str">
            <v>KhuyÕn khÝch</v>
          </cell>
        </row>
        <row r="323">
          <cell r="W323">
            <v>10</v>
          </cell>
          <cell r="Z323" t="str">
            <v>KhuyÕn khÝch</v>
          </cell>
        </row>
        <row r="324">
          <cell r="W324">
            <v>10</v>
          </cell>
          <cell r="Z324" t="str">
            <v>KhuyÕn khÝch</v>
          </cell>
        </row>
        <row r="325">
          <cell r="W325">
            <v>10</v>
          </cell>
          <cell r="Z325" t="str">
            <v>KhuyÕn khÝch</v>
          </cell>
        </row>
        <row r="326">
          <cell r="W326">
            <v>10</v>
          </cell>
          <cell r="Z326" t="str">
            <v>KhuyÕn khÝch</v>
          </cell>
        </row>
        <row r="327">
          <cell r="W327">
            <v>10</v>
          </cell>
          <cell r="Z327" t="str">
            <v>KhuyÕn khÝch</v>
          </cell>
        </row>
        <row r="328">
          <cell r="W328">
            <v>10</v>
          </cell>
        </row>
        <row r="329">
          <cell r="W329">
            <v>10</v>
          </cell>
        </row>
        <row r="330">
          <cell r="W330">
            <v>10</v>
          </cell>
        </row>
        <row r="331">
          <cell r="W331">
            <v>10</v>
          </cell>
        </row>
        <row r="332">
          <cell r="W332">
            <v>10</v>
          </cell>
        </row>
        <row r="333">
          <cell r="W333">
            <v>10</v>
          </cell>
        </row>
        <row r="334">
          <cell r="W334">
            <v>10</v>
          </cell>
        </row>
        <row r="335">
          <cell r="W335">
            <v>10</v>
          </cell>
        </row>
        <row r="336">
          <cell r="W336">
            <v>10</v>
          </cell>
        </row>
        <row r="337">
          <cell r="W337">
            <v>10</v>
          </cell>
        </row>
        <row r="338">
          <cell r="W338">
            <v>10</v>
          </cell>
        </row>
        <row r="339">
          <cell r="W339">
            <v>10</v>
          </cell>
        </row>
        <row r="340">
          <cell r="W340">
            <v>10</v>
          </cell>
        </row>
        <row r="341">
          <cell r="W341">
            <v>10</v>
          </cell>
        </row>
        <row r="342">
          <cell r="W342">
            <v>10</v>
          </cell>
        </row>
        <row r="343">
          <cell r="W343">
            <v>10</v>
          </cell>
        </row>
        <row r="344">
          <cell r="W344">
            <v>10</v>
          </cell>
        </row>
        <row r="345">
          <cell r="W345">
            <v>10</v>
          </cell>
        </row>
        <row r="346">
          <cell r="W346">
            <v>10</v>
          </cell>
        </row>
        <row r="347">
          <cell r="W347">
            <v>10</v>
          </cell>
        </row>
        <row r="348">
          <cell r="W348">
            <v>10</v>
          </cell>
        </row>
        <row r="349">
          <cell r="W349">
            <v>10</v>
          </cell>
        </row>
        <row r="350">
          <cell r="W350">
            <v>10</v>
          </cell>
        </row>
        <row r="351">
          <cell r="W351">
            <v>10</v>
          </cell>
        </row>
        <row r="352">
          <cell r="W352">
            <v>10</v>
          </cell>
        </row>
        <row r="353">
          <cell r="W353">
            <v>10</v>
          </cell>
        </row>
        <row r="354">
          <cell r="W354">
            <v>10</v>
          </cell>
        </row>
        <row r="355">
          <cell r="W355">
            <v>10</v>
          </cell>
        </row>
        <row r="356">
          <cell r="W356">
            <v>10</v>
          </cell>
        </row>
        <row r="357">
          <cell r="W357">
            <v>10</v>
          </cell>
        </row>
        <row r="358">
          <cell r="W358">
            <v>10</v>
          </cell>
        </row>
        <row r="359">
          <cell r="W359">
            <v>10</v>
          </cell>
        </row>
        <row r="360">
          <cell r="W360">
            <v>10</v>
          </cell>
        </row>
        <row r="361">
          <cell r="W361">
            <v>10</v>
          </cell>
        </row>
        <row r="362">
          <cell r="W362">
            <v>10</v>
          </cell>
        </row>
        <row r="363">
          <cell r="W363">
            <v>10</v>
          </cell>
        </row>
        <row r="364">
          <cell r="W364">
            <v>10</v>
          </cell>
        </row>
        <row r="365">
          <cell r="W365">
            <v>10</v>
          </cell>
        </row>
        <row r="366">
          <cell r="W366">
            <v>10</v>
          </cell>
        </row>
        <row r="367">
          <cell r="W367">
            <v>10</v>
          </cell>
        </row>
        <row r="368">
          <cell r="W368">
            <v>10</v>
          </cell>
        </row>
        <row r="369">
          <cell r="W369">
            <v>10</v>
          </cell>
        </row>
        <row r="370">
          <cell r="W370">
            <v>10</v>
          </cell>
        </row>
        <row r="371">
          <cell r="W371">
            <v>10</v>
          </cell>
        </row>
        <row r="372">
          <cell r="W372">
            <v>10</v>
          </cell>
        </row>
        <row r="373">
          <cell r="W373">
            <v>10</v>
          </cell>
        </row>
        <row r="374">
          <cell r="W374">
            <v>10</v>
          </cell>
        </row>
        <row r="375">
          <cell r="W375">
            <v>10</v>
          </cell>
        </row>
        <row r="376">
          <cell r="W376">
            <v>10</v>
          </cell>
        </row>
        <row r="377">
          <cell r="W377">
            <v>10</v>
          </cell>
        </row>
        <row r="378">
          <cell r="W378">
            <v>10</v>
          </cell>
        </row>
        <row r="379">
          <cell r="W379">
            <v>10</v>
          </cell>
        </row>
        <row r="380">
          <cell r="W380">
            <v>10</v>
          </cell>
        </row>
        <row r="381">
          <cell r="W381">
            <v>10</v>
          </cell>
        </row>
        <row r="382">
          <cell r="W382">
            <v>10</v>
          </cell>
        </row>
        <row r="383">
          <cell r="W383">
            <v>10</v>
          </cell>
        </row>
        <row r="384">
          <cell r="W384">
            <v>10</v>
          </cell>
        </row>
        <row r="385">
          <cell r="W385">
            <v>11</v>
          </cell>
        </row>
        <row r="386">
          <cell r="W386">
            <v>11</v>
          </cell>
          <cell r="Z386" t="str">
            <v>NhÊt</v>
          </cell>
        </row>
        <row r="387">
          <cell r="W387">
            <v>11</v>
          </cell>
          <cell r="Z387" t="str">
            <v>NhÊt</v>
          </cell>
        </row>
        <row r="388">
          <cell r="W388">
            <v>11</v>
          </cell>
          <cell r="Z388" t="str">
            <v>Ba</v>
          </cell>
        </row>
        <row r="389">
          <cell r="W389">
            <v>11</v>
          </cell>
          <cell r="Z389" t="str">
            <v>Ba</v>
          </cell>
        </row>
        <row r="390">
          <cell r="W390">
            <v>11</v>
          </cell>
          <cell r="Z390" t="str">
            <v>Ba</v>
          </cell>
        </row>
        <row r="391">
          <cell r="W391">
            <v>11</v>
          </cell>
          <cell r="Z391" t="str">
            <v>Ba</v>
          </cell>
        </row>
        <row r="392">
          <cell r="W392">
            <v>11</v>
          </cell>
          <cell r="Z392" t="str">
            <v>Ba</v>
          </cell>
        </row>
        <row r="393">
          <cell r="W393">
            <v>11</v>
          </cell>
          <cell r="Z393" t="str">
            <v>Ba</v>
          </cell>
        </row>
        <row r="394">
          <cell r="W394">
            <v>11</v>
          </cell>
          <cell r="Z394" t="str">
            <v>Ba</v>
          </cell>
        </row>
        <row r="395">
          <cell r="W395">
            <v>11</v>
          </cell>
          <cell r="Z395" t="str">
            <v>Ba</v>
          </cell>
        </row>
        <row r="396">
          <cell r="W396">
            <v>11</v>
          </cell>
          <cell r="Z396" t="str">
            <v>Ba</v>
          </cell>
        </row>
        <row r="397">
          <cell r="W397">
            <v>11</v>
          </cell>
          <cell r="Z397" t="str">
            <v>Ba</v>
          </cell>
        </row>
        <row r="398">
          <cell r="W398">
            <v>11</v>
          </cell>
          <cell r="Z398" t="str">
            <v>Ba</v>
          </cell>
        </row>
        <row r="399">
          <cell r="W399">
            <v>11</v>
          </cell>
          <cell r="Z399" t="str">
            <v>Ba</v>
          </cell>
        </row>
        <row r="400">
          <cell r="W400">
            <v>11</v>
          </cell>
          <cell r="Z400" t="str">
            <v>Ba</v>
          </cell>
        </row>
        <row r="401">
          <cell r="W401">
            <v>11</v>
          </cell>
          <cell r="Z401" t="str">
            <v>Ba</v>
          </cell>
        </row>
        <row r="402">
          <cell r="W402">
            <v>11</v>
          </cell>
          <cell r="Z402" t="str">
            <v>Ba</v>
          </cell>
        </row>
        <row r="403">
          <cell r="W403">
            <v>11</v>
          </cell>
          <cell r="Z403" t="str">
            <v>Ba</v>
          </cell>
        </row>
        <row r="404">
          <cell r="W404">
            <v>11</v>
          </cell>
          <cell r="Z404" t="str">
            <v>Ba</v>
          </cell>
        </row>
        <row r="405">
          <cell r="W405">
            <v>11</v>
          </cell>
          <cell r="Z405" t="str">
            <v>Ba</v>
          </cell>
        </row>
        <row r="406">
          <cell r="W406">
            <v>11</v>
          </cell>
          <cell r="Z406" t="str">
            <v>Ba</v>
          </cell>
        </row>
        <row r="407">
          <cell r="W407">
            <v>11</v>
          </cell>
          <cell r="Z407" t="str">
            <v>Ba</v>
          </cell>
        </row>
        <row r="408">
          <cell r="W408">
            <v>11</v>
          </cell>
          <cell r="Z408" t="str">
            <v>Ba</v>
          </cell>
        </row>
        <row r="409">
          <cell r="W409">
            <v>11</v>
          </cell>
          <cell r="Z409" t="str">
            <v>KhuyÕn khÝch</v>
          </cell>
        </row>
        <row r="410">
          <cell r="W410">
            <v>11</v>
          </cell>
          <cell r="Z410" t="str">
            <v>KhuyÕn khÝch</v>
          </cell>
        </row>
        <row r="411">
          <cell r="W411">
            <v>11</v>
          </cell>
          <cell r="Z411" t="str">
            <v>KhuyÕn khÝch</v>
          </cell>
        </row>
        <row r="412">
          <cell r="W412">
            <v>11</v>
          </cell>
          <cell r="Z412" t="str">
            <v>KhuyÕn khÝch</v>
          </cell>
        </row>
        <row r="413">
          <cell r="W413">
            <v>11</v>
          </cell>
          <cell r="Z413" t="str">
            <v>KhuyÕn khÝch</v>
          </cell>
        </row>
        <row r="414">
          <cell r="W414">
            <v>11</v>
          </cell>
          <cell r="Z414" t="str">
            <v>KhuyÕn khÝch</v>
          </cell>
        </row>
        <row r="415">
          <cell r="W415">
            <v>11</v>
          </cell>
          <cell r="Z415" t="str">
            <v>KhuyÕn khÝch</v>
          </cell>
        </row>
        <row r="416">
          <cell r="W416">
            <v>11</v>
          </cell>
          <cell r="Z416" t="str">
            <v>KhuyÕn khÝch</v>
          </cell>
        </row>
        <row r="417">
          <cell r="W417">
            <v>11</v>
          </cell>
          <cell r="Z417" t="str">
            <v>KhuyÕn khÝch</v>
          </cell>
        </row>
        <row r="418">
          <cell r="W418">
            <v>11</v>
          </cell>
          <cell r="Z418" t="str">
            <v>KhuyÕn khÝch</v>
          </cell>
        </row>
        <row r="419">
          <cell r="W419">
            <v>11</v>
          </cell>
          <cell r="Z419" t="str">
            <v>KhuyÕn khÝch</v>
          </cell>
        </row>
        <row r="420">
          <cell r="W420">
            <v>11</v>
          </cell>
          <cell r="Z420" t="str">
            <v>KhuyÕn khÝch</v>
          </cell>
        </row>
        <row r="421">
          <cell r="W421">
            <v>11</v>
          </cell>
          <cell r="Z421" t="str">
            <v>KhuyÕn khÝch</v>
          </cell>
        </row>
        <row r="422">
          <cell r="W422">
            <v>11</v>
          </cell>
          <cell r="Z422" t="str">
            <v>KhuyÕn khÝch</v>
          </cell>
        </row>
        <row r="423">
          <cell r="W423">
            <v>11</v>
          </cell>
          <cell r="Z423" t="str">
            <v>KhuyÕn khÝch</v>
          </cell>
        </row>
        <row r="424">
          <cell r="W424">
            <v>11</v>
          </cell>
          <cell r="Z424" t="str">
            <v>KhuyÕn khÝch</v>
          </cell>
        </row>
        <row r="425">
          <cell r="W425">
            <v>11</v>
          </cell>
          <cell r="Z425" t="str">
            <v>KhuyÕn khÝch</v>
          </cell>
        </row>
        <row r="426">
          <cell r="W426">
            <v>11</v>
          </cell>
          <cell r="Z426" t="str">
            <v>KhuyÕn khÝch</v>
          </cell>
        </row>
        <row r="427">
          <cell r="W427">
            <v>11</v>
          </cell>
          <cell r="Z427" t="str">
            <v>KhuyÕn khÝch</v>
          </cell>
        </row>
        <row r="428">
          <cell r="W428">
            <v>11</v>
          </cell>
          <cell r="Z428" t="str">
            <v>KhuyÕn khÝch</v>
          </cell>
        </row>
        <row r="429">
          <cell r="W429">
            <v>11</v>
          </cell>
          <cell r="Z429" t="str">
            <v>KhuyÕn khÝch</v>
          </cell>
        </row>
        <row r="430">
          <cell r="W430">
            <v>11</v>
          </cell>
          <cell r="Z430" t="str">
            <v>KhuyÕn khÝch</v>
          </cell>
        </row>
        <row r="431">
          <cell r="W431">
            <v>11</v>
          </cell>
          <cell r="Z431" t="str">
            <v>KhuyÕn khÝch</v>
          </cell>
        </row>
        <row r="432">
          <cell r="W432">
            <v>11</v>
          </cell>
          <cell r="Z432" t="str">
            <v>KhuyÕn khÝch</v>
          </cell>
        </row>
        <row r="433">
          <cell r="W433">
            <v>11</v>
          </cell>
          <cell r="Z433" t="str">
            <v>KhuyÕn khÝch</v>
          </cell>
        </row>
        <row r="434">
          <cell r="W434">
            <v>11</v>
          </cell>
          <cell r="Z434" t="str">
            <v>KhuyÕn khÝch</v>
          </cell>
        </row>
        <row r="435">
          <cell r="W435">
            <v>11</v>
          </cell>
          <cell r="Z435" t="str">
            <v>KhuyÕn khÝch</v>
          </cell>
        </row>
        <row r="436">
          <cell r="W436">
            <v>11</v>
          </cell>
          <cell r="Z436" t="str">
            <v>KhuyÕn khÝch</v>
          </cell>
        </row>
        <row r="437">
          <cell r="W437">
            <v>11</v>
          </cell>
          <cell r="Z437" t="str">
            <v>KhuyÕn khÝch</v>
          </cell>
        </row>
        <row r="438">
          <cell r="W438">
            <v>11</v>
          </cell>
          <cell r="Z438" t="str">
            <v>KhuyÕn khÝch</v>
          </cell>
        </row>
        <row r="439">
          <cell r="W439">
            <v>11</v>
          </cell>
          <cell r="Z439" t="str">
            <v>KhuyÕn khÝch</v>
          </cell>
        </row>
        <row r="440">
          <cell r="W440">
            <v>11</v>
          </cell>
          <cell r="Z440" t="str">
            <v>KhuyÕn khÝch</v>
          </cell>
        </row>
        <row r="441">
          <cell r="W441">
            <v>11</v>
          </cell>
          <cell r="Z441" t="str">
            <v>KhuyÕn khÝch</v>
          </cell>
        </row>
        <row r="442">
          <cell r="W442">
            <v>11</v>
          </cell>
          <cell r="Z442" t="str">
            <v>KhuyÕn khÝch</v>
          </cell>
        </row>
        <row r="443">
          <cell r="W443">
            <v>11</v>
          </cell>
        </row>
        <row r="444">
          <cell r="W444">
            <v>11</v>
          </cell>
        </row>
        <row r="445">
          <cell r="W445">
            <v>11</v>
          </cell>
        </row>
        <row r="446">
          <cell r="W446">
            <v>11</v>
          </cell>
        </row>
        <row r="447">
          <cell r="W447">
            <v>11</v>
          </cell>
        </row>
        <row r="448">
          <cell r="W448">
            <v>11</v>
          </cell>
        </row>
        <row r="449">
          <cell r="W449">
            <v>11</v>
          </cell>
        </row>
        <row r="450">
          <cell r="W450">
            <v>11</v>
          </cell>
        </row>
        <row r="451">
          <cell r="W451">
            <v>11</v>
          </cell>
        </row>
        <row r="452">
          <cell r="W452">
            <v>11</v>
          </cell>
        </row>
        <row r="453">
          <cell r="W453">
            <v>11</v>
          </cell>
        </row>
        <row r="454">
          <cell r="W454">
            <v>11</v>
          </cell>
        </row>
        <row r="455">
          <cell r="W455">
            <v>11</v>
          </cell>
        </row>
        <row r="456">
          <cell r="W456">
            <v>11</v>
          </cell>
        </row>
        <row r="457">
          <cell r="W457">
            <v>11</v>
          </cell>
        </row>
        <row r="458">
          <cell r="W458">
            <v>11</v>
          </cell>
        </row>
        <row r="459">
          <cell r="W459">
            <v>11</v>
          </cell>
        </row>
        <row r="460">
          <cell r="W460">
            <v>11</v>
          </cell>
        </row>
        <row r="461">
          <cell r="W461">
            <v>11</v>
          </cell>
        </row>
        <row r="462">
          <cell r="W462">
            <v>11</v>
          </cell>
        </row>
        <row r="463">
          <cell r="W463">
            <v>11</v>
          </cell>
        </row>
        <row r="464">
          <cell r="W464">
            <v>11</v>
          </cell>
        </row>
        <row r="465">
          <cell r="W465">
            <v>11</v>
          </cell>
        </row>
        <row r="466">
          <cell r="W466">
            <v>11</v>
          </cell>
        </row>
        <row r="467">
          <cell r="W467">
            <v>11</v>
          </cell>
        </row>
        <row r="468">
          <cell r="W468">
            <v>11</v>
          </cell>
        </row>
        <row r="469">
          <cell r="W469">
            <v>11</v>
          </cell>
        </row>
        <row r="470">
          <cell r="W470">
            <v>11</v>
          </cell>
        </row>
        <row r="471">
          <cell r="W471">
            <v>11</v>
          </cell>
        </row>
        <row r="472">
          <cell r="W472">
            <v>11</v>
          </cell>
        </row>
        <row r="473">
          <cell r="W473">
            <v>11</v>
          </cell>
        </row>
        <row r="474">
          <cell r="W474">
            <v>11</v>
          </cell>
        </row>
        <row r="475">
          <cell r="W475">
            <v>11</v>
          </cell>
        </row>
        <row r="476">
          <cell r="W476">
            <v>11</v>
          </cell>
        </row>
        <row r="477">
          <cell r="W477">
            <v>11</v>
          </cell>
        </row>
        <row r="478">
          <cell r="W478">
            <v>11</v>
          </cell>
        </row>
        <row r="479">
          <cell r="W479">
            <v>11</v>
          </cell>
        </row>
        <row r="480">
          <cell r="W480">
            <v>11</v>
          </cell>
        </row>
        <row r="481">
          <cell r="W481">
            <v>11</v>
          </cell>
        </row>
        <row r="482">
          <cell r="W482">
            <v>11</v>
          </cell>
        </row>
        <row r="483">
          <cell r="W483">
            <v>11</v>
          </cell>
        </row>
        <row r="484">
          <cell r="W484">
            <v>11</v>
          </cell>
        </row>
        <row r="485">
          <cell r="W485">
            <v>11</v>
          </cell>
        </row>
        <row r="486">
          <cell r="W486">
            <v>11</v>
          </cell>
        </row>
        <row r="487">
          <cell r="W487">
            <v>11</v>
          </cell>
        </row>
        <row r="488">
          <cell r="W488">
            <v>11</v>
          </cell>
        </row>
        <row r="489">
          <cell r="W489">
            <v>11</v>
          </cell>
        </row>
        <row r="490">
          <cell r="W490">
            <v>11</v>
          </cell>
        </row>
        <row r="491">
          <cell r="W491">
            <v>11</v>
          </cell>
        </row>
        <row r="492">
          <cell r="W492">
            <v>11</v>
          </cell>
        </row>
        <row r="493">
          <cell r="W493">
            <v>11</v>
          </cell>
        </row>
        <row r="494">
          <cell r="W494">
            <v>11</v>
          </cell>
        </row>
        <row r="495">
          <cell r="W495">
            <v>11</v>
          </cell>
        </row>
        <row r="496">
          <cell r="W496">
            <v>11</v>
          </cell>
        </row>
        <row r="497">
          <cell r="W497">
            <v>11</v>
          </cell>
        </row>
        <row r="498">
          <cell r="W498">
            <v>11</v>
          </cell>
        </row>
        <row r="499">
          <cell r="W499">
            <v>11</v>
          </cell>
        </row>
        <row r="500">
          <cell r="W500">
            <v>9</v>
          </cell>
          <cell r="Z500" t="str">
            <v>NhÊt</v>
          </cell>
        </row>
        <row r="501">
          <cell r="W501">
            <v>9</v>
          </cell>
          <cell r="Z501" t="str">
            <v>Nh×</v>
          </cell>
        </row>
        <row r="502">
          <cell r="W502">
            <v>9</v>
          </cell>
          <cell r="Z502" t="str">
            <v>Nh×</v>
          </cell>
        </row>
        <row r="503">
          <cell r="W503">
            <v>9</v>
          </cell>
          <cell r="Z503" t="str">
            <v>Nh×</v>
          </cell>
        </row>
        <row r="504">
          <cell r="W504">
            <v>9</v>
          </cell>
          <cell r="Z504" t="str">
            <v>Nh×</v>
          </cell>
        </row>
        <row r="505">
          <cell r="W505">
            <v>9</v>
          </cell>
          <cell r="Z505" t="str">
            <v>Ba</v>
          </cell>
        </row>
        <row r="506">
          <cell r="W506">
            <v>9</v>
          </cell>
          <cell r="Z506" t="str">
            <v>Ba</v>
          </cell>
        </row>
        <row r="507">
          <cell r="W507">
            <v>9</v>
          </cell>
          <cell r="Z507" t="str">
            <v>Ba</v>
          </cell>
        </row>
        <row r="508">
          <cell r="W508">
            <v>9</v>
          </cell>
          <cell r="Z508" t="str">
            <v>Ba</v>
          </cell>
        </row>
        <row r="509">
          <cell r="W509">
            <v>9</v>
          </cell>
          <cell r="Z509" t="str">
            <v>Ba</v>
          </cell>
        </row>
        <row r="510">
          <cell r="W510">
            <v>9</v>
          </cell>
          <cell r="Z510" t="str">
            <v>Ba</v>
          </cell>
        </row>
        <row r="511">
          <cell r="W511">
            <v>9</v>
          </cell>
          <cell r="Z511" t="str">
            <v>Ba</v>
          </cell>
        </row>
        <row r="512">
          <cell r="W512">
            <v>9</v>
          </cell>
          <cell r="Z512" t="str">
            <v>Ba</v>
          </cell>
        </row>
        <row r="513">
          <cell r="W513">
            <v>9</v>
          </cell>
          <cell r="Z513" t="str">
            <v>Ba</v>
          </cell>
        </row>
        <row r="514">
          <cell r="W514">
            <v>9</v>
          </cell>
          <cell r="Z514" t="str">
            <v>Ba</v>
          </cell>
        </row>
        <row r="515">
          <cell r="W515">
            <v>9</v>
          </cell>
          <cell r="Z515" t="str">
            <v>Ba</v>
          </cell>
        </row>
        <row r="516">
          <cell r="W516">
            <v>9</v>
          </cell>
          <cell r="Z516" t="str">
            <v>Ba</v>
          </cell>
        </row>
        <row r="517">
          <cell r="W517">
            <v>9</v>
          </cell>
          <cell r="Z517" t="str">
            <v>Ba</v>
          </cell>
        </row>
        <row r="518">
          <cell r="W518">
            <v>9</v>
          </cell>
          <cell r="Z518" t="str">
            <v>KhuyÕn khÝch</v>
          </cell>
        </row>
        <row r="519">
          <cell r="W519">
            <v>9</v>
          </cell>
          <cell r="Z519" t="str">
            <v>KhuyÕn khÝch</v>
          </cell>
        </row>
        <row r="520">
          <cell r="W520">
            <v>9</v>
          </cell>
          <cell r="Z520" t="str">
            <v>KhuyÕn khÝch</v>
          </cell>
        </row>
        <row r="521">
          <cell r="W521">
            <v>9</v>
          </cell>
          <cell r="Z521" t="str">
            <v>KhuyÕn khÝch</v>
          </cell>
        </row>
        <row r="522">
          <cell r="W522">
            <v>9</v>
          </cell>
          <cell r="Z522" t="str">
            <v>KhuyÕn khÝch</v>
          </cell>
        </row>
        <row r="523">
          <cell r="W523">
            <v>9</v>
          </cell>
          <cell r="Z523" t="str">
            <v>KhuyÕn khÝch</v>
          </cell>
        </row>
        <row r="524">
          <cell r="W524">
            <v>9</v>
          </cell>
          <cell r="Z524" t="str">
            <v>KhuyÕn khÝch</v>
          </cell>
        </row>
        <row r="525">
          <cell r="W525">
            <v>9</v>
          </cell>
          <cell r="Z525" t="str">
            <v>KhuyÕn khÝch</v>
          </cell>
        </row>
        <row r="526">
          <cell r="W526">
            <v>9</v>
          </cell>
          <cell r="Z526" t="str">
            <v>KhuyÕn khÝch</v>
          </cell>
        </row>
        <row r="527">
          <cell r="W527">
            <v>9</v>
          </cell>
          <cell r="Z527" t="str">
            <v>KhuyÕn khÝch</v>
          </cell>
        </row>
        <row r="528">
          <cell r="W528">
            <v>9</v>
          </cell>
          <cell r="Z528" t="str">
            <v>KhuyÕn khÝch</v>
          </cell>
        </row>
        <row r="529">
          <cell r="W529">
            <v>9</v>
          </cell>
          <cell r="Z529" t="str">
            <v>KhuyÕn khÝch</v>
          </cell>
        </row>
        <row r="530">
          <cell r="W530">
            <v>9</v>
          </cell>
        </row>
        <row r="531">
          <cell r="W531">
            <v>9</v>
          </cell>
        </row>
        <row r="532">
          <cell r="W532">
            <v>9</v>
          </cell>
        </row>
        <row r="533">
          <cell r="W533">
            <v>9</v>
          </cell>
        </row>
        <row r="534">
          <cell r="W534">
            <v>9</v>
          </cell>
        </row>
        <row r="535">
          <cell r="W535">
            <v>9</v>
          </cell>
        </row>
        <row r="536">
          <cell r="W536">
            <v>9</v>
          </cell>
        </row>
        <row r="537">
          <cell r="W537">
            <v>9</v>
          </cell>
        </row>
        <row r="538">
          <cell r="W538">
            <v>9</v>
          </cell>
        </row>
        <row r="539">
          <cell r="W539">
            <v>9</v>
          </cell>
        </row>
        <row r="540">
          <cell r="W540">
            <v>9</v>
          </cell>
        </row>
        <row r="541">
          <cell r="W541">
            <v>9</v>
          </cell>
        </row>
        <row r="542">
          <cell r="W542">
            <v>9</v>
          </cell>
        </row>
        <row r="543">
          <cell r="W543">
            <v>9</v>
          </cell>
        </row>
        <row r="544">
          <cell r="W544">
            <v>9</v>
          </cell>
        </row>
        <row r="545">
          <cell r="W545">
            <v>9</v>
          </cell>
        </row>
        <row r="546">
          <cell r="W546">
            <v>9</v>
          </cell>
        </row>
        <row r="547">
          <cell r="W547">
            <v>9</v>
          </cell>
        </row>
        <row r="548">
          <cell r="W548">
            <v>9</v>
          </cell>
        </row>
        <row r="549">
          <cell r="W549">
            <v>9</v>
          </cell>
        </row>
        <row r="550">
          <cell r="W550">
            <v>9</v>
          </cell>
        </row>
        <row r="551">
          <cell r="W551">
            <v>9</v>
          </cell>
        </row>
        <row r="552">
          <cell r="W552">
            <v>9</v>
          </cell>
        </row>
        <row r="553">
          <cell r="W553">
            <v>9</v>
          </cell>
        </row>
        <row r="554">
          <cell r="W554">
            <v>9</v>
          </cell>
        </row>
        <row r="555">
          <cell r="W555">
            <v>9</v>
          </cell>
        </row>
        <row r="556">
          <cell r="W556">
            <v>9</v>
          </cell>
        </row>
        <row r="557">
          <cell r="W557">
            <v>9</v>
          </cell>
        </row>
        <row r="558">
          <cell r="W558">
            <v>9</v>
          </cell>
        </row>
        <row r="559">
          <cell r="W559">
            <v>9</v>
          </cell>
        </row>
        <row r="560">
          <cell r="W560">
            <v>10</v>
          </cell>
        </row>
        <row r="561">
          <cell r="W561">
            <v>10</v>
          </cell>
          <cell r="Z561" t="str">
            <v>NhÊt</v>
          </cell>
        </row>
        <row r="562">
          <cell r="W562">
            <v>10</v>
          </cell>
          <cell r="Z562" t="str">
            <v>NhÊt</v>
          </cell>
        </row>
        <row r="563">
          <cell r="W563">
            <v>10</v>
          </cell>
          <cell r="Z563" t="str">
            <v>Nh×</v>
          </cell>
        </row>
        <row r="564">
          <cell r="W564">
            <v>10</v>
          </cell>
          <cell r="Z564" t="str">
            <v>Nh×</v>
          </cell>
        </row>
        <row r="565">
          <cell r="W565">
            <v>10</v>
          </cell>
          <cell r="Z565" t="str">
            <v>Nh×</v>
          </cell>
        </row>
        <row r="566">
          <cell r="W566">
            <v>10</v>
          </cell>
          <cell r="Z566" t="str">
            <v>Ba</v>
          </cell>
        </row>
        <row r="567">
          <cell r="W567">
            <v>10</v>
          </cell>
          <cell r="Z567" t="str">
            <v>Ba</v>
          </cell>
        </row>
        <row r="568">
          <cell r="W568">
            <v>10</v>
          </cell>
          <cell r="Z568" t="str">
            <v>Ba</v>
          </cell>
        </row>
        <row r="569">
          <cell r="W569">
            <v>10</v>
          </cell>
          <cell r="Z569" t="str">
            <v>Ba</v>
          </cell>
        </row>
        <row r="570">
          <cell r="W570">
            <v>10</v>
          </cell>
          <cell r="Z570" t="str">
            <v>Ba</v>
          </cell>
        </row>
        <row r="571">
          <cell r="W571">
            <v>10</v>
          </cell>
          <cell r="Z571" t="str">
            <v>Ba</v>
          </cell>
        </row>
        <row r="572">
          <cell r="W572">
            <v>10</v>
          </cell>
          <cell r="Z572" t="str">
            <v>Ba</v>
          </cell>
        </row>
        <row r="573">
          <cell r="W573">
            <v>10</v>
          </cell>
          <cell r="Z573" t="str">
            <v>Ba</v>
          </cell>
        </row>
        <row r="574">
          <cell r="W574">
            <v>10</v>
          </cell>
          <cell r="Z574" t="str">
            <v>Ba</v>
          </cell>
        </row>
        <row r="575">
          <cell r="W575">
            <v>10</v>
          </cell>
          <cell r="Z575" t="str">
            <v>Ba</v>
          </cell>
        </row>
        <row r="576">
          <cell r="W576">
            <v>10</v>
          </cell>
          <cell r="Z576" t="str">
            <v>Ba</v>
          </cell>
        </row>
        <row r="577">
          <cell r="W577">
            <v>10</v>
          </cell>
          <cell r="Z577" t="str">
            <v>Ba</v>
          </cell>
        </row>
        <row r="578">
          <cell r="W578">
            <v>10</v>
          </cell>
          <cell r="Z578" t="str">
            <v>Ba</v>
          </cell>
        </row>
        <row r="579">
          <cell r="W579">
            <v>10</v>
          </cell>
          <cell r="Z579" t="str">
            <v>Ba</v>
          </cell>
        </row>
        <row r="580">
          <cell r="W580">
            <v>10</v>
          </cell>
          <cell r="Z580" t="str">
            <v>Ba</v>
          </cell>
        </row>
        <row r="581">
          <cell r="W581">
            <v>10</v>
          </cell>
          <cell r="Z581" t="str">
            <v>Ba</v>
          </cell>
        </row>
        <row r="582">
          <cell r="W582">
            <v>10</v>
          </cell>
          <cell r="Z582" t="str">
            <v>Ba</v>
          </cell>
        </row>
        <row r="583">
          <cell r="W583">
            <v>10</v>
          </cell>
          <cell r="Z583" t="str">
            <v>KhuyÕn khÝch</v>
          </cell>
        </row>
        <row r="584">
          <cell r="W584">
            <v>10</v>
          </cell>
          <cell r="Z584" t="str">
            <v>KhuyÕn khÝch</v>
          </cell>
        </row>
        <row r="585">
          <cell r="W585">
            <v>10</v>
          </cell>
          <cell r="Z585" t="str">
            <v>KhuyÕn khÝch</v>
          </cell>
        </row>
        <row r="586">
          <cell r="W586">
            <v>10</v>
          </cell>
          <cell r="Z586" t="str">
            <v>KhuyÕn khÝch</v>
          </cell>
        </row>
        <row r="587">
          <cell r="W587">
            <v>10</v>
          </cell>
          <cell r="Z587" t="str">
            <v>KhuyÕn khÝch</v>
          </cell>
        </row>
        <row r="588">
          <cell r="W588">
            <v>10</v>
          </cell>
          <cell r="Z588" t="str">
            <v>KhuyÕn khÝch</v>
          </cell>
        </row>
        <row r="589">
          <cell r="W589">
            <v>10</v>
          </cell>
          <cell r="Z589" t="str">
            <v>KhuyÕn khÝch</v>
          </cell>
        </row>
        <row r="590">
          <cell r="W590">
            <v>10</v>
          </cell>
          <cell r="Z590" t="str">
            <v>KhuyÕn khÝch</v>
          </cell>
        </row>
        <row r="591">
          <cell r="W591">
            <v>10</v>
          </cell>
          <cell r="Z591" t="str">
            <v>KhuyÕn khÝch</v>
          </cell>
        </row>
        <row r="592">
          <cell r="W592">
            <v>10</v>
          </cell>
          <cell r="Z592" t="str">
            <v>KhuyÕn khÝch</v>
          </cell>
        </row>
        <row r="593">
          <cell r="W593">
            <v>10</v>
          </cell>
          <cell r="Z593" t="str">
            <v>KhuyÕn khÝch</v>
          </cell>
        </row>
        <row r="594">
          <cell r="W594">
            <v>10</v>
          </cell>
          <cell r="Z594" t="str">
            <v>KhuyÕn khÝch</v>
          </cell>
        </row>
        <row r="595">
          <cell r="W595">
            <v>10</v>
          </cell>
          <cell r="Z595" t="str">
            <v>KhuyÕn khÝch</v>
          </cell>
        </row>
        <row r="596">
          <cell r="W596">
            <v>10</v>
          </cell>
          <cell r="Z596" t="str">
            <v>KhuyÕn khÝch</v>
          </cell>
        </row>
        <row r="597">
          <cell r="W597">
            <v>10</v>
          </cell>
          <cell r="Z597" t="str">
            <v>KhuyÕn khÝch</v>
          </cell>
        </row>
        <row r="598">
          <cell r="W598">
            <v>10</v>
          </cell>
          <cell r="Z598" t="str">
            <v>KhuyÕn khÝch</v>
          </cell>
        </row>
        <row r="599">
          <cell r="W599">
            <v>10</v>
          </cell>
          <cell r="Z599" t="str">
            <v>KhuyÕn khÝch</v>
          </cell>
        </row>
        <row r="600">
          <cell r="W600">
            <v>10</v>
          </cell>
          <cell r="Z600" t="str">
            <v>KhuyÕn khÝch</v>
          </cell>
        </row>
        <row r="601">
          <cell r="W601">
            <v>10</v>
          </cell>
          <cell r="Z601" t="str">
            <v>KhuyÕn khÝch</v>
          </cell>
        </row>
        <row r="602">
          <cell r="W602">
            <v>10</v>
          </cell>
          <cell r="Z602" t="str">
            <v>KhuyÕn khÝch</v>
          </cell>
        </row>
        <row r="603">
          <cell r="W603">
            <v>10</v>
          </cell>
          <cell r="Z603" t="str">
            <v>KhuyÕn khÝch</v>
          </cell>
        </row>
        <row r="604">
          <cell r="W604">
            <v>10</v>
          </cell>
          <cell r="Z604" t="str">
            <v>KhuyÕn khÝch</v>
          </cell>
        </row>
        <row r="605">
          <cell r="W605">
            <v>10</v>
          </cell>
          <cell r="Z605" t="str">
            <v>KhuyÕn khÝch</v>
          </cell>
        </row>
        <row r="606">
          <cell r="W606">
            <v>10</v>
          </cell>
          <cell r="Z606" t="str">
            <v>KhuyÕn khÝch</v>
          </cell>
        </row>
        <row r="607">
          <cell r="W607">
            <v>10</v>
          </cell>
          <cell r="Z607" t="str">
            <v>KhuyÕn khÝch</v>
          </cell>
        </row>
        <row r="608">
          <cell r="W608">
            <v>10</v>
          </cell>
        </row>
        <row r="609">
          <cell r="W609">
            <v>10</v>
          </cell>
        </row>
        <row r="610">
          <cell r="W610">
            <v>10</v>
          </cell>
        </row>
        <row r="611">
          <cell r="W611">
            <v>10</v>
          </cell>
        </row>
        <row r="612">
          <cell r="W612">
            <v>10</v>
          </cell>
        </row>
        <row r="613">
          <cell r="W613">
            <v>10</v>
          </cell>
        </row>
        <row r="614">
          <cell r="W614">
            <v>10</v>
          </cell>
        </row>
        <row r="615">
          <cell r="W615">
            <v>10</v>
          </cell>
        </row>
        <row r="616">
          <cell r="W616">
            <v>10</v>
          </cell>
        </row>
        <row r="617">
          <cell r="W617">
            <v>10</v>
          </cell>
        </row>
        <row r="618">
          <cell r="W618">
            <v>10</v>
          </cell>
        </row>
        <row r="619">
          <cell r="W619">
            <v>10</v>
          </cell>
        </row>
        <row r="620">
          <cell r="W620">
            <v>10</v>
          </cell>
        </row>
        <row r="621">
          <cell r="W621">
            <v>10</v>
          </cell>
        </row>
        <row r="622">
          <cell r="W622">
            <v>10</v>
          </cell>
        </row>
        <row r="623">
          <cell r="W623">
            <v>10</v>
          </cell>
        </row>
        <row r="624">
          <cell r="W624">
            <v>10</v>
          </cell>
        </row>
        <row r="625">
          <cell r="W625">
            <v>10</v>
          </cell>
        </row>
        <row r="626">
          <cell r="W626">
            <v>10</v>
          </cell>
        </row>
        <row r="627">
          <cell r="W627">
            <v>10</v>
          </cell>
        </row>
        <row r="628">
          <cell r="W628">
            <v>10</v>
          </cell>
        </row>
        <row r="629">
          <cell r="W629">
            <v>10</v>
          </cell>
        </row>
        <row r="630">
          <cell r="W630">
            <v>10</v>
          </cell>
        </row>
        <row r="631">
          <cell r="W631">
            <v>10</v>
          </cell>
        </row>
        <row r="632">
          <cell r="W632">
            <v>10</v>
          </cell>
        </row>
        <row r="633">
          <cell r="W633">
            <v>10</v>
          </cell>
        </row>
        <row r="634">
          <cell r="W634">
            <v>10</v>
          </cell>
        </row>
        <row r="635">
          <cell r="W635">
            <v>10</v>
          </cell>
        </row>
        <row r="636">
          <cell r="W636">
            <v>10</v>
          </cell>
        </row>
        <row r="637">
          <cell r="W637">
            <v>10</v>
          </cell>
        </row>
        <row r="638">
          <cell r="W638">
            <v>10</v>
          </cell>
        </row>
        <row r="639">
          <cell r="W639">
            <v>10</v>
          </cell>
        </row>
        <row r="640">
          <cell r="W640">
            <v>10</v>
          </cell>
        </row>
        <row r="641">
          <cell r="W641">
            <v>10</v>
          </cell>
        </row>
        <row r="642">
          <cell r="W642">
            <v>10</v>
          </cell>
        </row>
        <row r="643">
          <cell r="W643">
            <v>10</v>
          </cell>
        </row>
        <row r="644">
          <cell r="W644">
            <v>10</v>
          </cell>
        </row>
        <row r="645">
          <cell r="W645">
            <v>10</v>
          </cell>
        </row>
        <row r="646">
          <cell r="W646">
            <v>10</v>
          </cell>
        </row>
        <row r="647">
          <cell r="W647">
            <v>10</v>
          </cell>
        </row>
        <row r="648">
          <cell r="W648">
            <v>10</v>
          </cell>
        </row>
        <row r="649">
          <cell r="W649">
            <v>10</v>
          </cell>
        </row>
        <row r="650">
          <cell r="W650">
            <v>10</v>
          </cell>
        </row>
        <row r="651">
          <cell r="W651">
            <v>10</v>
          </cell>
        </row>
        <row r="652">
          <cell r="W652">
            <v>10</v>
          </cell>
        </row>
        <row r="653">
          <cell r="W653">
            <v>10</v>
          </cell>
        </row>
        <row r="654">
          <cell r="W654">
            <v>10</v>
          </cell>
        </row>
        <row r="655">
          <cell r="W655">
            <v>10</v>
          </cell>
        </row>
        <row r="656">
          <cell r="W656">
            <v>10</v>
          </cell>
        </row>
        <row r="657">
          <cell r="W657">
            <v>10</v>
          </cell>
        </row>
        <row r="658">
          <cell r="W658">
            <v>10</v>
          </cell>
        </row>
        <row r="659">
          <cell r="W659">
            <v>10</v>
          </cell>
        </row>
        <row r="660">
          <cell r="W660">
            <v>10</v>
          </cell>
        </row>
        <row r="661">
          <cell r="W661">
            <v>10</v>
          </cell>
        </row>
        <row r="662">
          <cell r="W662">
            <v>10</v>
          </cell>
        </row>
        <row r="663">
          <cell r="W663">
            <v>10</v>
          </cell>
        </row>
        <row r="664">
          <cell r="W664">
            <v>10</v>
          </cell>
        </row>
        <row r="665">
          <cell r="W665">
            <v>10</v>
          </cell>
        </row>
        <row r="666">
          <cell r="W666">
            <v>10</v>
          </cell>
        </row>
        <row r="667">
          <cell r="W667">
            <v>10</v>
          </cell>
        </row>
        <row r="668">
          <cell r="W668">
            <v>10</v>
          </cell>
        </row>
        <row r="669">
          <cell r="W669">
            <v>10</v>
          </cell>
        </row>
        <row r="670">
          <cell r="W670">
            <v>10</v>
          </cell>
        </row>
        <row r="671">
          <cell r="W671">
            <v>10</v>
          </cell>
        </row>
        <row r="672">
          <cell r="W672">
            <v>10</v>
          </cell>
        </row>
        <row r="673">
          <cell r="W673">
            <v>10</v>
          </cell>
        </row>
        <row r="674">
          <cell r="W674">
            <v>10</v>
          </cell>
        </row>
        <row r="675">
          <cell r="W675">
            <v>10</v>
          </cell>
        </row>
        <row r="676">
          <cell r="W676">
            <v>10</v>
          </cell>
        </row>
        <row r="677">
          <cell r="W677">
            <v>11</v>
          </cell>
        </row>
        <row r="678">
          <cell r="W678">
            <v>11</v>
          </cell>
          <cell r="Z678" t="str">
            <v>NhÊt</v>
          </cell>
        </row>
        <row r="679">
          <cell r="W679">
            <v>11</v>
          </cell>
          <cell r="Z679" t="str">
            <v>NhÊt</v>
          </cell>
        </row>
        <row r="680">
          <cell r="W680">
            <v>11</v>
          </cell>
          <cell r="Z680" t="str">
            <v>Nh×</v>
          </cell>
        </row>
        <row r="681">
          <cell r="W681">
            <v>11</v>
          </cell>
          <cell r="Z681" t="str">
            <v>Nh×</v>
          </cell>
        </row>
        <row r="682">
          <cell r="W682">
            <v>11</v>
          </cell>
          <cell r="Z682" t="str">
            <v>Nh×</v>
          </cell>
        </row>
        <row r="683">
          <cell r="W683">
            <v>11</v>
          </cell>
          <cell r="Z683" t="str">
            <v>Nh×</v>
          </cell>
        </row>
        <row r="684">
          <cell r="W684">
            <v>11</v>
          </cell>
          <cell r="Z684" t="str">
            <v>Nh×</v>
          </cell>
        </row>
        <row r="685">
          <cell r="W685">
            <v>11</v>
          </cell>
          <cell r="Z685" t="str">
            <v>Nh×</v>
          </cell>
        </row>
        <row r="686">
          <cell r="W686">
            <v>11</v>
          </cell>
          <cell r="Z686" t="str">
            <v>Ba</v>
          </cell>
        </row>
        <row r="687">
          <cell r="W687">
            <v>11</v>
          </cell>
          <cell r="Z687" t="str">
            <v>Ba</v>
          </cell>
        </row>
        <row r="688">
          <cell r="W688">
            <v>11</v>
          </cell>
          <cell r="Z688" t="str">
            <v>Ba</v>
          </cell>
        </row>
        <row r="689">
          <cell r="W689">
            <v>11</v>
          </cell>
          <cell r="Z689" t="str">
            <v>Ba</v>
          </cell>
        </row>
        <row r="690">
          <cell r="W690">
            <v>11</v>
          </cell>
          <cell r="Z690" t="str">
            <v>Ba</v>
          </cell>
        </row>
        <row r="691">
          <cell r="W691">
            <v>11</v>
          </cell>
          <cell r="Z691" t="str">
            <v>Ba</v>
          </cell>
        </row>
        <row r="692">
          <cell r="W692">
            <v>11</v>
          </cell>
          <cell r="Z692" t="str">
            <v>Ba</v>
          </cell>
        </row>
        <row r="693">
          <cell r="W693">
            <v>11</v>
          </cell>
          <cell r="Z693" t="str">
            <v>Ba</v>
          </cell>
        </row>
        <row r="694">
          <cell r="W694">
            <v>11</v>
          </cell>
          <cell r="Z694" t="str">
            <v>Ba</v>
          </cell>
        </row>
        <row r="695">
          <cell r="W695">
            <v>11</v>
          </cell>
          <cell r="Z695" t="str">
            <v>Ba</v>
          </cell>
        </row>
        <row r="696">
          <cell r="W696">
            <v>11</v>
          </cell>
          <cell r="Z696" t="str">
            <v>KhuyÕn khÝch</v>
          </cell>
        </row>
        <row r="697">
          <cell r="W697">
            <v>11</v>
          </cell>
          <cell r="Z697" t="str">
            <v>KhuyÕn khÝch</v>
          </cell>
        </row>
        <row r="698">
          <cell r="W698">
            <v>11</v>
          </cell>
          <cell r="Z698" t="str">
            <v>KhuyÕn khÝch</v>
          </cell>
        </row>
        <row r="699">
          <cell r="W699">
            <v>11</v>
          </cell>
          <cell r="Z699" t="str">
            <v>KhuyÕn khÝch</v>
          </cell>
        </row>
        <row r="700">
          <cell r="W700">
            <v>11</v>
          </cell>
          <cell r="Z700" t="str">
            <v>KhuyÕn khÝch</v>
          </cell>
        </row>
        <row r="701">
          <cell r="W701">
            <v>11</v>
          </cell>
          <cell r="Z701" t="str">
            <v>KhuyÕn khÝch</v>
          </cell>
        </row>
        <row r="702">
          <cell r="W702">
            <v>11</v>
          </cell>
          <cell r="Z702" t="str">
            <v>KhuyÕn khÝch</v>
          </cell>
        </row>
        <row r="703">
          <cell r="W703">
            <v>11</v>
          </cell>
          <cell r="Z703" t="str">
            <v>KhuyÕn khÝch</v>
          </cell>
        </row>
        <row r="704">
          <cell r="W704">
            <v>11</v>
          </cell>
          <cell r="Z704" t="str">
            <v>KhuyÕn khÝch</v>
          </cell>
        </row>
        <row r="705">
          <cell r="W705">
            <v>11</v>
          </cell>
          <cell r="Z705" t="str">
            <v>KhuyÕn khÝch</v>
          </cell>
        </row>
        <row r="706">
          <cell r="W706">
            <v>11</v>
          </cell>
          <cell r="Z706" t="str">
            <v>KhuyÕn khÝch</v>
          </cell>
        </row>
        <row r="707">
          <cell r="W707">
            <v>11</v>
          </cell>
          <cell r="Z707" t="str">
            <v>KhuyÕn khÝch</v>
          </cell>
        </row>
        <row r="708">
          <cell r="W708">
            <v>11</v>
          </cell>
          <cell r="Z708" t="str">
            <v>KhuyÕn khÝch</v>
          </cell>
        </row>
        <row r="709">
          <cell r="W709">
            <v>11</v>
          </cell>
          <cell r="Z709" t="str">
            <v>KhuyÕn khÝch</v>
          </cell>
        </row>
        <row r="710">
          <cell r="W710">
            <v>11</v>
          </cell>
          <cell r="Z710" t="str">
            <v>KhuyÕn khÝch</v>
          </cell>
        </row>
        <row r="711">
          <cell r="W711">
            <v>11</v>
          </cell>
          <cell r="Z711" t="str">
            <v>KhuyÕn khÝch</v>
          </cell>
        </row>
        <row r="712">
          <cell r="W712">
            <v>11</v>
          </cell>
          <cell r="Z712" t="str">
            <v>KhuyÕn khÝch</v>
          </cell>
        </row>
        <row r="713">
          <cell r="W713">
            <v>11</v>
          </cell>
          <cell r="Z713" t="str">
            <v>KhuyÕn khÝch</v>
          </cell>
        </row>
        <row r="714">
          <cell r="W714">
            <v>11</v>
          </cell>
          <cell r="Z714" t="str">
            <v>KhuyÕn khÝch</v>
          </cell>
        </row>
        <row r="715">
          <cell r="W715">
            <v>11</v>
          </cell>
          <cell r="Z715" t="str">
            <v>KhuyÕn khÝch</v>
          </cell>
        </row>
        <row r="716">
          <cell r="W716">
            <v>11</v>
          </cell>
          <cell r="Z716" t="str">
            <v>KhuyÕn khÝch</v>
          </cell>
        </row>
        <row r="717">
          <cell r="W717">
            <v>11</v>
          </cell>
          <cell r="Z717" t="str">
            <v>KhuyÕn khÝch</v>
          </cell>
        </row>
        <row r="718">
          <cell r="W718">
            <v>11</v>
          </cell>
          <cell r="Z718" t="str">
            <v>KhuyÕn khÝch</v>
          </cell>
        </row>
        <row r="719">
          <cell r="W719">
            <v>11</v>
          </cell>
          <cell r="Z719" t="str">
            <v>KhuyÕn khÝch</v>
          </cell>
        </row>
        <row r="720">
          <cell r="W720">
            <v>11</v>
          </cell>
          <cell r="Z720" t="str">
            <v>KhuyÕn khÝch</v>
          </cell>
        </row>
        <row r="721">
          <cell r="W721">
            <v>11</v>
          </cell>
          <cell r="Z721" t="str">
            <v>KhuyÕn khÝch</v>
          </cell>
        </row>
        <row r="722">
          <cell r="W722">
            <v>11</v>
          </cell>
          <cell r="Z722" t="str">
            <v>KhuyÕn khÝch</v>
          </cell>
        </row>
        <row r="723">
          <cell r="W723">
            <v>11</v>
          </cell>
          <cell r="Z723" t="str">
            <v>KhuyÕn khÝch</v>
          </cell>
        </row>
        <row r="724">
          <cell r="W724">
            <v>11</v>
          </cell>
          <cell r="Z724" t="str">
            <v>KhuyÕn khÝch</v>
          </cell>
        </row>
        <row r="725">
          <cell r="W725">
            <v>11</v>
          </cell>
        </row>
        <row r="726">
          <cell r="W726">
            <v>11</v>
          </cell>
        </row>
        <row r="727">
          <cell r="W727">
            <v>11</v>
          </cell>
        </row>
        <row r="728">
          <cell r="W728">
            <v>11</v>
          </cell>
        </row>
        <row r="729">
          <cell r="W729">
            <v>11</v>
          </cell>
        </row>
        <row r="730">
          <cell r="W730">
            <v>11</v>
          </cell>
        </row>
        <row r="731">
          <cell r="W731">
            <v>11</v>
          </cell>
        </row>
        <row r="732">
          <cell r="W732">
            <v>11</v>
          </cell>
        </row>
        <row r="733">
          <cell r="W733">
            <v>11</v>
          </cell>
        </row>
        <row r="734">
          <cell r="W734">
            <v>11</v>
          </cell>
        </row>
        <row r="735">
          <cell r="W735">
            <v>11</v>
          </cell>
        </row>
        <row r="736">
          <cell r="W736">
            <v>11</v>
          </cell>
        </row>
        <row r="737">
          <cell r="W737">
            <v>11</v>
          </cell>
        </row>
        <row r="738">
          <cell r="W738">
            <v>11</v>
          </cell>
        </row>
        <row r="739">
          <cell r="W739">
            <v>11</v>
          </cell>
        </row>
        <row r="740">
          <cell r="W740">
            <v>11</v>
          </cell>
        </row>
        <row r="741">
          <cell r="W741">
            <v>11</v>
          </cell>
        </row>
        <row r="742">
          <cell r="W742">
            <v>11</v>
          </cell>
        </row>
        <row r="743">
          <cell r="W743">
            <v>11</v>
          </cell>
        </row>
        <row r="744">
          <cell r="W744">
            <v>11</v>
          </cell>
        </row>
        <row r="745">
          <cell r="W745">
            <v>11</v>
          </cell>
        </row>
        <row r="746">
          <cell r="W746">
            <v>11</v>
          </cell>
        </row>
        <row r="747">
          <cell r="W747">
            <v>11</v>
          </cell>
        </row>
        <row r="748">
          <cell r="W748">
            <v>11</v>
          </cell>
        </row>
        <row r="749">
          <cell r="W749">
            <v>11</v>
          </cell>
        </row>
        <row r="750">
          <cell r="W750">
            <v>11</v>
          </cell>
        </row>
        <row r="751">
          <cell r="W751">
            <v>11</v>
          </cell>
        </row>
        <row r="752">
          <cell r="W752">
            <v>11</v>
          </cell>
        </row>
        <row r="753">
          <cell r="W753">
            <v>11</v>
          </cell>
        </row>
        <row r="754">
          <cell r="W754">
            <v>11</v>
          </cell>
        </row>
        <row r="755">
          <cell r="W755">
            <v>11</v>
          </cell>
        </row>
        <row r="756">
          <cell r="W756">
            <v>11</v>
          </cell>
        </row>
        <row r="757">
          <cell r="W757">
            <v>11</v>
          </cell>
        </row>
        <row r="758">
          <cell r="W758">
            <v>11</v>
          </cell>
        </row>
        <row r="759">
          <cell r="W759">
            <v>11</v>
          </cell>
        </row>
        <row r="760">
          <cell r="W760">
            <v>11</v>
          </cell>
        </row>
        <row r="761">
          <cell r="W761">
            <v>11</v>
          </cell>
        </row>
        <row r="762">
          <cell r="W762">
            <v>11</v>
          </cell>
        </row>
        <row r="763">
          <cell r="W763">
            <v>11</v>
          </cell>
        </row>
        <row r="764">
          <cell r="W764">
            <v>11</v>
          </cell>
        </row>
        <row r="765">
          <cell r="W765">
            <v>11</v>
          </cell>
        </row>
        <row r="766">
          <cell r="W766">
            <v>11</v>
          </cell>
        </row>
        <row r="767">
          <cell r="W767">
            <v>11</v>
          </cell>
        </row>
        <row r="768">
          <cell r="W768">
            <v>11</v>
          </cell>
        </row>
        <row r="769">
          <cell r="W769">
            <v>11</v>
          </cell>
        </row>
        <row r="770">
          <cell r="W770">
            <v>11</v>
          </cell>
        </row>
        <row r="771">
          <cell r="W771">
            <v>11</v>
          </cell>
        </row>
        <row r="772">
          <cell r="W772">
            <v>11</v>
          </cell>
        </row>
        <row r="773">
          <cell r="W773">
            <v>11</v>
          </cell>
        </row>
        <row r="774">
          <cell r="W774">
            <v>11</v>
          </cell>
        </row>
        <row r="775">
          <cell r="W775">
            <v>11</v>
          </cell>
        </row>
        <row r="776">
          <cell r="W776">
            <v>11</v>
          </cell>
        </row>
        <row r="777">
          <cell r="W777">
            <v>9</v>
          </cell>
          <cell r="Z777" t="str">
            <v>NhÊt</v>
          </cell>
        </row>
        <row r="778">
          <cell r="W778">
            <v>9</v>
          </cell>
          <cell r="Z778" t="str">
            <v>Nh×</v>
          </cell>
        </row>
        <row r="779">
          <cell r="W779">
            <v>9</v>
          </cell>
          <cell r="Z779" t="str">
            <v>Nh×</v>
          </cell>
        </row>
        <row r="780">
          <cell r="W780">
            <v>9</v>
          </cell>
          <cell r="Z780" t="str">
            <v>Nh×</v>
          </cell>
        </row>
        <row r="781">
          <cell r="W781">
            <v>9</v>
          </cell>
          <cell r="Z781" t="str">
            <v>Nh×</v>
          </cell>
        </row>
        <row r="782">
          <cell r="W782">
            <v>9</v>
          </cell>
          <cell r="Z782" t="str">
            <v>Nh×</v>
          </cell>
        </row>
        <row r="783">
          <cell r="W783">
            <v>9</v>
          </cell>
          <cell r="Z783" t="str">
            <v>Ba</v>
          </cell>
        </row>
        <row r="784">
          <cell r="W784">
            <v>9</v>
          </cell>
          <cell r="Z784" t="str">
            <v>Ba</v>
          </cell>
        </row>
        <row r="785">
          <cell r="W785">
            <v>9</v>
          </cell>
          <cell r="Z785" t="str">
            <v>Ba</v>
          </cell>
        </row>
        <row r="786">
          <cell r="W786">
            <v>9</v>
          </cell>
          <cell r="Z786" t="str">
            <v>Ba</v>
          </cell>
        </row>
        <row r="787">
          <cell r="W787">
            <v>9</v>
          </cell>
          <cell r="Z787" t="str">
            <v>Ba</v>
          </cell>
        </row>
        <row r="788">
          <cell r="W788">
            <v>9</v>
          </cell>
          <cell r="Z788" t="str">
            <v>Ba</v>
          </cell>
        </row>
        <row r="789">
          <cell r="W789">
            <v>9</v>
          </cell>
          <cell r="Z789" t="str">
            <v>Ba</v>
          </cell>
        </row>
        <row r="790">
          <cell r="W790">
            <v>9</v>
          </cell>
          <cell r="Z790" t="str">
            <v>Ba</v>
          </cell>
        </row>
        <row r="791">
          <cell r="W791">
            <v>9</v>
          </cell>
          <cell r="Z791" t="str">
            <v>Ba</v>
          </cell>
        </row>
        <row r="792">
          <cell r="W792">
            <v>9</v>
          </cell>
          <cell r="Z792" t="str">
            <v>Ba</v>
          </cell>
        </row>
        <row r="793">
          <cell r="W793">
            <v>9</v>
          </cell>
          <cell r="Z793" t="str">
            <v>KhuyÕn khÝch</v>
          </cell>
        </row>
        <row r="794">
          <cell r="W794">
            <v>9</v>
          </cell>
          <cell r="Z794" t="str">
            <v>KhuyÕn khÝch</v>
          </cell>
        </row>
        <row r="795">
          <cell r="W795">
            <v>9</v>
          </cell>
          <cell r="Z795" t="str">
            <v>KhuyÕn khÝch</v>
          </cell>
        </row>
        <row r="796">
          <cell r="W796">
            <v>9</v>
          </cell>
          <cell r="Z796" t="str">
            <v>KhuyÕn khÝch</v>
          </cell>
        </row>
        <row r="797">
          <cell r="W797">
            <v>9</v>
          </cell>
          <cell r="Z797" t="str">
            <v>KhuyÕn khÝch</v>
          </cell>
        </row>
        <row r="798">
          <cell r="W798">
            <v>9</v>
          </cell>
          <cell r="Z798" t="str">
            <v>KhuyÕn khÝch</v>
          </cell>
        </row>
        <row r="799">
          <cell r="W799">
            <v>9</v>
          </cell>
          <cell r="Z799" t="str">
            <v>KhuyÕn khÝch</v>
          </cell>
        </row>
        <row r="800">
          <cell r="W800">
            <v>9</v>
          </cell>
          <cell r="Z800" t="str">
            <v>KhuyÕn khÝch</v>
          </cell>
        </row>
        <row r="801">
          <cell r="W801">
            <v>9</v>
          </cell>
          <cell r="Z801" t="str">
            <v>KhuyÕn khÝch</v>
          </cell>
        </row>
        <row r="802">
          <cell r="W802">
            <v>9</v>
          </cell>
          <cell r="Z802" t="str">
            <v>KhuyÕn khÝch</v>
          </cell>
        </row>
        <row r="803">
          <cell r="W803">
            <v>9</v>
          </cell>
          <cell r="Z803" t="str">
            <v>KhuyÕn khÝch</v>
          </cell>
        </row>
        <row r="804">
          <cell r="W804">
            <v>9</v>
          </cell>
          <cell r="Z804" t="str">
            <v>KhuyÕn khÝch</v>
          </cell>
        </row>
        <row r="805">
          <cell r="W805">
            <v>9</v>
          </cell>
          <cell r="Z805" t="str">
            <v>KhuyÕn khÝch</v>
          </cell>
        </row>
        <row r="806">
          <cell r="W806">
            <v>9</v>
          </cell>
          <cell r="Z806" t="str">
            <v>KhuyÕn khÝch</v>
          </cell>
        </row>
        <row r="807">
          <cell r="W807">
            <v>9</v>
          </cell>
          <cell r="Z807" t="str">
            <v>KhuyÕn khÝch</v>
          </cell>
        </row>
        <row r="808">
          <cell r="W808">
            <v>9</v>
          </cell>
        </row>
        <row r="809">
          <cell r="W809">
            <v>9</v>
          </cell>
        </row>
        <row r="810">
          <cell r="W810">
            <v>9</v>
          </cell>
        </row>
        <row r="811">
          <cell r="W811">
            <v>9</v>
          </cell>
        </row>
        <row r="812">
          <cell r="W812">
            <v>9</v>
          </cell>
        </row>
        <row r="813">
          <cell r="W813">
            <v>9</v>
          </cell>
        </row>
        <row r="814">
          <cell r="W814">
            <v>9</v>
          </cell>
        </row>
        <row r="815">
          <cell r="W815">
            <v>9</v>
          </cell>
        </row>
        <row r="816">
          <cell r="W816">
            <v>9</v>
          </cell>
        </row>
        <row r="817">
          <cell r="W817">
            <v>9</v>
          </cell>
        </row>
        <row r="818">
          <cell r="W818">
            <v>9</v>
          </cell>
        </row>
        <row r="819">
          <cell r="W819">
            <v>9</v>
          </cell>
        </row>
        <row r="820">
          <cell r="W820">
            <v>9</v>
          </cell>
        </row>
        <row r="821">
          <cell r="W821">
            <v>9</v>
          </cell>
        </row>
        <row r="822">
          <cell r="W822">
            <v>9</v>
          </cell>
        </row>
        <row r="823">
          <cell r="W823">
            <v>9</v>
          </cell>
        </row>
        <row r="824">
          <cell r="W824">
            <v>9</v>
          </cell>
        </row>
        <row r="825">
          <cell r="W825">
            <v>9</v>
          </cell>
        </row>
        <row r="826">
          <cell r="W826">
            <v>9</v>
          </cell>
        </row>
        <row r="827">
          <cell r="W827">
            <v>9</v>
          </cell>
        </row>
        <row r="828">
          <cell r="W828">
            <v>9</v>
          </cell>
        </row>
        <row r="829">
          <cell r="W829">
            <v>9</v>
          </cell>
        </row>
        <row r="830">
          <cell r="W830">
            <v>9</v>
          </cell>
        </row>
        <row r="831">
          <cell r="W831">
            <v>9</v>
          </cell>
        </row>
        <row r="832">
          <cell r="W832">
            <v>9</v>
          </cell>
        </row>
        <row r="833">
          <cell r="W833">
            <v>9</v>
          </cell>
        </row>
        <row r="834">
          <cell r="W834">
            <v>9</v>
          </cell>
        </row>
        <row r="835">
          <cell r="W835">
            <v>9</v>
          </cell>
        </row>
        <row r="836">
          <cell r="W836">
            <v>9</v>
          </cell>
        </row>
        <row r="837">
          <cell r="W837">
            <v>9</v>
          </cell>
        </row>
        <row r="838">
          <cell r="W838">
            <v>9</v>
          </cell>
        </row>
        <row r="839">
          <cell r="W839">
            <v>9</v>
          </cell>
        </row>
        <row r="840">
          <cell r="W840">
            <v>9</v>
          </cell>
        </row>
        <row r="841">
          <cell r="W841">
            <v>10</v>
          </cell>
          <cell r="Z841" t="str">
            <v>NhÊt</v>
          </cell>
        </row>
        <row r="842">
          <cell r="W842">
            <v>10</v>
          </cell>
          <cell r="Z842" t="str">
            <v>Nh×</v>
          </cell>
        </row>
        <row r="843">
          <cell r="W843">
            <v>10</v>
          </cell>
          <cell r="Z843" t="str">
            <v>Nh×</v>
          </cell>
        </row>
        <row r="844">
          <cell r="W844">
            <v>10</v>
          </cell>
          <cell r="Z844" t="str">
            <v>Ba</v>
          </cell>
        </row>
        <row r="845">
          <cell r="W845">
            <v>10</v>
          </cell>
          <cell r="Z845" t="str">
            <v>Ba</v>
          </cell>
        </row>
        <row r="846">
          <cell r="W846">
            <v>10</v>
          </cell>
          <cell r="Z846" t="str">
            <v>Ba</v>
          </cell>
        </row>
        <row r="847">
          <cell r="W847">
            <v>10</v>
          </cell>
          <cell r="Z847" t="str">
            <v>Ba</v>
          </cell>
        </row>
        <row r="848">
          <cell r="W848">
            <v>10</v>
          </cell>
          <cell r="Z848" t="str">
            <v>Ba</v>
          </cell>
        </row>
        <row r="849">
          <cell r="W849">
            <v>10</v>
          </cell>
          <cell r="Z849" t="str">
            <v>Ba</v>
          </cell>
        </row>
        <row r="850">
          <cell r="W850">
            <v>10</v>
          </cell>
          <cell r="Z850" t="str">
            <v>Ba</v>
          </cell>
        </row>
        <row r="851">
          <cell r="W851">
            <v>10</v>
          </cell>
          <cell r="Z851" t="str">
            <v>Ba</v>
          </cell>
        </row>
        <row r="852">
          <cell r="W852">
            <v>10</v>
          </cell>
          <cell r="Z852" t="str">
            <v>Ba</v>
          </cell>
        </row>
        <row r="853">
          <cell r="W853">
            <v>10</v>
          </cell>
          <cell r="Z853" t="str">
            <v>Ba</v>
          </cell>
        </row>
        <row r="854">
          <cell r="W854">
            <v>10</v>
          </cell>
          <cell r="Z854" t="str">
            <v>Ba</v>
          </cell>
        </row>
        <row r="855">
          <cell r="W855">
            <v>10</v>
          </cell>
          <cell r="Z855" t="str">
            <v>Ba</v>
          </cell>
        </row>
        <row r="856">
          <cell r="W856">
            <v>10</v>
          </cell>
          <cell r="Z856" t="str">
            <v>Ba</v>
          </cell>
        </row>
        <row r="857">
          <cell r="W857">
            <v>10</v>
          </cell>
          <cell r="Z857" t="str">
            <v>Ba</v>
          </cell>
        </row>
        <row r="858">
          <cell r="W858">
            <v>10</v>
          </cell>
          <cell r="Z858" t="str">
            <v>Ba</v>
          </cell>
        </row>
        <row r="859">
          <cell r="W859">
            <v>10</v>
          </cell>
          <cell r="Z859" t="str">
            <v>Ba</v>
          </cell>
        </row>
        <row r="860">
          <cell r="W860">
            <v>10</v>
          </cell>
          <cell r="Z860" t="str">
            <v>Ba</v>
          </cell>
        </row>
        <row r="861">
          <cell r="W861">
            <v>10</v>
          </cell>
          <cell r="Z861" t="str">
            <v>KhuyÕn khÝch</v>
          </cell>
        </row>
        <row r="862">
          <cell r="W862">
            <v>10</v>
          </cell>
          <cell r="Z862" t="str">
            <v>KhuyÕn khÝch</v>
          </cell>
        </row>
        <row r="863">
          <cell r="W863">
            <v>10</v>
          </cell>
          <cell r="Z863" t="str">
            <v>KhuyÕn khÝch</v>
          </cell>
        </row>
        <row r="864">
          <cell r="W864">
            <v>10</v>
          </cell>
          <cell r="Z864" t="str">
            <v>KhuyÕn khÝch</v>
          </cell>
        </row>
        <row r="865">
          <cell r="W865">
            <v>10</v>
          </cell>
          <cell r="Z865" t="str">
            <v>KhuyÕn khÝch</v>
          </cell>
        </row>
        <row r="866">
          <cell r="W866">
            <v>10</v>
          </cell>
          <cell r="Z866" t="str">
            <v>KhuyÕn khÝch</v>
          </cell>
        </row>
        <row r="867">
          <cell r="W867">
            <v>10</v>
          </cell>
          <cell r="Z867" t="str">
            <v>KhuyÕn khÝch</v>
          </cell>
        </row>
        <row r="868">
          <cell r="W868">
            <v>10</v>
          </cell>
          <cell r="Z868" t="str">
            <v>KhuyÕn khÝch</v>
          </cell>
        </row>
        <row r="869">
          <cell r="W869">
            <v>10</v>
          </cell>
          <cell r="Z869" t="str">
            <v>KhuyÕn khÝch</v>
          </cell>
        </row>
        <row r="870">
          <cell r="W870">
            <v>10</v>
          </cell>
          <cell r="Z870" t="str">
            <v>KhuyÕn khÝch</v>
          </cell>
        </row>
        <row r="871">
          <cell r="W871">
            <v>10</v>
          </cell>
          <cell r="Z871" t="str">
            <v>KhuyÕn khÝch</v>
          </cell>
        </row>
        <row r="872">
          <cell r="W872">
            <v>10</v>
          </cell>
          <cell r="Z872" t="str">
            <v>KhuyÕn khÝch</v>
          </cell>
        </row>
        <row r="873">
          <cell r="W873">
            <v>10</v>
          </cell>
          <cell r="Z873" t="str">
            <v>KhuyÕn khÝch</v>
          </cell>
        </row>
        <row r="874">
          <cell r="W874">
            <v>10</v>
          </cell>
          <cell r="Z874" t="str">
            <v>KhuyÕn khÝch</v>
          </cell>
        </row>
        <row r="875">
          <cell r="W875">
            <v>10</v>
          </cell>
          <cell r="Z875" t="str">
            <v>KhuyÕn khÝch</v>
          </cell>
        </row>
        <row r="876">
          <cell r="W876">
            <v>10</v>
          </cell>
          <cell r="Z876" t="str">
            <v>KhuyÕn khÝch</v>
          </cell>
        </row>
        <row r="877">
          <cell r="W877">
            <v>10</v>
          </cell>
          <cell r="Z877" t="str">
            <v>KhuyÕn khÝch</v>
          </cell>
        </row>
        <row r="878">
          <cell r="W878">
            <v>10</v>
          </cell>
          <cell r="Z878" t="str">
            <v>KhuyÕn khÝch</v>
          </cell>
        </row>
        <row r="879">
          <cell r="W879">
            <v>10</v>
          </cell>
          <cell r="Z879" t="str">
            <v>KhuyÕn khÝch</v>
          </cell>
        </row>
        <row r="880">
          <cell r="W880">
            <v>10</v>
          </cell>
          <cell r="Z880" t="str">
            <v>KhuyÕn khÝch</v>
          </cell>
        </row>
        <row r="881">
          <cell r="W881">
            <v>10</v>
          </cell>
          <cell r="Z881" t="str">
            <v>KhuyÕn khÝch</v>
          </cell>
        </row>
        <row r="882">
          <cell r="W882">
            <v>10</v>
          </cell>
          <cell r="Z882" t="str">
            <v>KhuyÕn khÝch</v>
          </cell>
        </row>
        <row r="883">
          <cell r="W883">
            <v>10</v>
          </cell>
          <cell r="Z883" t="str">
            <v>KhuyÕn khÝch</v>
          </cell>
        </row>
        <row r="884">
          <cell r="W884">
            <v>10</v>
          </cell>
          <cell r="Z884" t="str">
            <v>KhuyÕn khÝch</v>
          </cell>
        </row>
        <row r="885">
          <cell r="W885">
            <v>10</v>
          </cell>
          <cell r="Z885" t="str">
            <v>KhuyÕn khÝch</v>
          </cell>
        </row>
        <row r="886">
          <cell r="W886">
            <v>10</v>
          </cell>
          <cell r="Z886" t="str">
            <v>KhuyÕn khÝch</v>
          </cell>
        </row>
        <row r="887">
          <cell r="W887">
            <v>10</v>
          </cell>
          <cell r="Z887" t="str">
            <v>KhuyÕn khÝch</v>
          </cell>
        </row>
        <row r="888">
          <cell r="W888">
            <v>10</v>
          </cell>
          <cell r="Z888" t="str">
            <v>KhuyÕn khÝch</v>
          </cell>
        </row>
        <row r="889">
          <cell r="W889">
            <v>10</v>
          </cell>
          <cell r="Z889" t="str">
            <v>KhuyÕn khÝch</v>
          </cell>
        </row>
        <row r="890">
          <cell r="W890">
            <v>10</v>
          </cell>
          <cell r="Z890" t="str">
            <v>KhuyÕn khÝch</v>
          </cell>
        </row>
        <row r="891">
          <cell r="W891">
            <v>10</v>
          </cell>
          <cell r="Z891" t="str">
            <v>KhuyÕn khÝch</v>
          </cell>
        </row>
        <row r="892">
          <cell r="W892">
            <v>10</v>
          </cell>
          <cell r="Z892" t="str">
            <v>KhuyÕn khÝch</v>
          </cell>
        </row>
        <row r="893">
          <cell r="W893">
            <v>10</v>
          </cell>
        </row>
        <row r="894">
          <cell r="W894">
            <v>10</v>
          </cell>
        </row>
        <row r="895">
          <cell r="W895">
            <v>10</v>
          </cell>
        </row>
        <row r="896">
          <cell r="W896">
            <v>10</v>
          </cell>
        </row>
        <row r="897">
          <cell r="W897">
            <v>10</v>
          </cell>
        </row>
        <row r="898">
          <cell r="W898">
            <v>10</v>
          </cell>
        </row>
        <row r="899">
          <cell r="W899">
            <v>10</v>
          </cell>
        </row>
        <row r="900">
          <cell r="W900">
            <v>10</v>
          </cell>
        </row>
        <row r="901">
          <cell r="W901">
            <v>10</v>
          </cell>
        </row>
        <row r="902">
          <cell r="W902">
            <v>10</v>
          </cell>
        </row>
        <row r="903">
          <cell r="W903">
            <v>10</v>
          </cell>
        </row>
        <row r="904">
          <cell r="W904">
            <v>10</v>
          </cell>
        </row>
        <row r="905">
          <cell r="W905">
            <v>10</v>
          </cell>
        </row>
        <row r="906">
          <cell r="W906">
            <v>10</v>
          </cell>
        </row>
        <row r="907">
          <cell r="W907">
            <v>10</v>
          </cell>
        </row>
        <row r="908">
          <cell r="W908">
            <v>10</v>
          </cell>
        </row>
        <row r="909">
          <cell r="W909">
            <v>10</v>
          </cell>
        </row>
        <row r="910">
          <cell r="W910">
            <v>10</v>
          </cell>
        </row>
        <row r="911">
          <cell r="W911">
            <v>10</v>
          </cell>
        </row>
        <row r="912">
          <cell r="W912">
            <v>10</v>
          </cell>
        </row>
        <row r="913">
          <cell r="W913">
            <v>10</v>
          </cell>
        </row>
        <row r="914">
          <cell r="W914">
            <v>10</v>
          </cell>
        </row>
        <row r="915">
          <cell r="W915">
            <v>10</v>
          </cell>
        </row>
        <row r="916">
          <cell r="W916">
            <v>10</v>
          </cell>
        </row>
        <row r="917">
          <cell r="W917">
            <v>10</v>
          </cell>
        </row>
        <row r="918">
          <cell r="W918">
            <v>10</v>
          </cell>
        </row>
        <row r="919">
          <cell r="W919">
            <v>10</v>
          </cell>
        </row>
        <row r="920">
          <cell r="W920">
            <v>10</v>
          </cell>
        </row>
        <row r="921">
          <cell r="W921">
            <v>10</v>
          </cell>
        </row>
        <row r="922">
          <cell r="W922">
            <v>10</v>
          </cell>
        </row>
        <row r="923">
          <cell r="W923">
            <v>10</v>
          </cell>
        </row>
        <row r="924">
          <cell r="W924">
            <v>10</v>
          </cell>
        </row>
        <row r="925">
          <cell r="W925">
            <v>10</v>
          </cell>
        </row>
        <row r="926">
          <cell r="W926">
            <v>10</v>
          </cell>
        </row>
        <row r="927">
          <cell r="W927">
            <v>10</v>
          </cell>
        </row>
        <row r="928">
          <cell r="W928">
            <v>10</v>
          </cell>
        </row>
        <row r="929">
          <cell r="W929">
            <v>10</v>
          </cell>
        </row>
        <row r="930">
          <cell r="W930">
            <v>10</v>
          </cell>
        </row>
        <row r="931">
          <cell r="W931">
            <v>10</v>
          </cell>
        </row>
        <row r="932">
          <cell r="W932">
            <v>10</v>
          </cell>
        </row>
        <row r="933">
          <cell r="W933">
            <v>10</v>
          </cell>
        </row>
        <row r="934">
          <cell r="W934">
            <v>10</v>
          </cell>
        </row>
        <row r="935">
          <cell r="W935">
            <v>10</v>
          </cell>
        </row>
        <row r="936">
          <cell r="W936">
            <v>10</v>
          </cell>
        </row>
        <row r="937">
          <cell r="W937">
            <v>10</v>
          </cell>
        </row>
        <row r="938">
          <cell r="W938">
            <v>10</v>
          </cell>
        </row>
        <row r="939">
          <cell r="W939">
            <v>10</v>
          </cell>
        </row>
        <row r="940">
          <cell r="W940">
            <v>10</v>
          </cell>
        </row>
        <row r="941">
          <cell r="W941">
            <v>10</v>
          </cell>
        </row>
        <row r="942">
          <cell r="W942">
            <v>10</v>
          </cell>
        </row>
        <row r="943">
          <cell r="W943">
            <v>10</v>
          </cell>
        </row>
        <row r="944">
          <cell r="W944">
            <v>10</v>
          </cell>
        </row>
        <row r="945">
          <cell r="W945">
            <v>10</v>
          </cell>
        </row>
        <row r="946">
          <cell r="W946">
            <v>10</v>
          </cell>
        </row>
        <row r="947">
          <cell r="W947">
            <v>10</v>
          </cell>
        </row>
        <row r="948">
          <cell r="W948">
            <v>10</v>
          </cell>
        </row>
        <row r="949">
          <cell r="W949">
            <v>10</v>
          </cell>
        </row>
        <row r="950">
          <cell r="W950">
            <v>10</v>
          </cell>
        </row>
        <row r="951">
          <cell r="W951">
            <v>10</v>
          </cell>
        </row>
        <row r="952">
          <cell r="W952">
            <v>10</v>
          </cell>
        </row>
        <row r="953">
          <cell r="W953">
            <v>10</v>
          </cell>
        </row>
        <row r="954">
          <cell r="W954">
            <v>10</v>
          </cell>
        </row>
        <row r="955">
          <cell r="W955">
            <v>10</v>
          </cell>
        </row>
        <row r="956">
          <cell r="W956">
            <v>10</v>
          </cell>
        </row>
        <row r="957">
          <cell r="W957">
            <v>10</v>
          </cell>
        </row>
        <row r="958">
          <cell r="W958">
            <v>10</v>
          </cell>
        </row>
        <row r="959">
          <cell r="W959">
            <v>10</v>
          </cell>
        </row>
        <row r="960">
          <cell r="W960">
            <v>10</v>
          </cell>
        </row>
        <row r="961">
          <cell r="W961">
            <v>10</v>
          </cell>
        </row>
        <row r="962">
          <cell r="W962">
            <v>11</v>
          </cell>
          <cell r="Z962" t="str">
            <v>NhÊt</v>
          </cell>
        </row>
        <row r="963">
          <cell r="W963">
            <v>11</v>
          </cell>
          <cell r="Z963" t="str">
            <v>NhÊt</v>
          </cell>
        </row>
        <row r="964">
          <cell r="W964">
            <v>11</v>
          </cell>
          <cell r="Z964" t="str">
            <v>Nh×</v>
          </cell>
        </row>
        <row r="965">
          <cell r="W965">
            <v>11</v>
          </cell>
          <cell r="Z965" t="str">
            <v>Nh×</v>
          </cell>
        </row>
        <row r="966">
          <cell r="W966">
            <v>11</v>
          </cell>
          <cell r="Z966" t="str">
            <v>Nh×</v>
          </cell>
        </row>
        <row r="967">
          <cell r="W967">
            <v>11</v>
          </cell>
          <cell r="Z967" t="str">
            <v>Nh×</v>
          </cell>
        </row>
        <row r="968">
          <cell r="W968">
            <v>11</v>
          </cell>
          <cell r="Z968" t="str">
            <v>Nh×</v>
          </cell>
        </row>
        <row r="969">
          <cell r="W969">
            <v>11</v>
          </cell>
          <cell r="Z969" t="str">
            <v>Nh×</v>
          </cell>
        </row>
        <row r="970">
          <cell r="W970">
            <v>11</v>
          </cell>
          <cell r="Z970" t="str">
            <v>Ba</v>
          </cell>
        </row>
        <row r="971">
          <cell r="W971">
            <v>11</v>
          </cell>
          <cell r="Z971" t="str">
            <v>Ba</v>
          </cell>
        </row>
        <row r="972">
          <cell r="W972">
            <v>11</v>
          </cell>
          <cell r="Z972" t="str">
            <v>Ba</v>
          </cell>
        </row>
        <row r="973">
          <cell r="W973">
            <v>11</v>
          </cell>
          <cell r="Z973" t="str">
            <v>Ba</v>
          </cell>
        </row>
        <row r="974">
          <cell r="W974">
            <v>11</v>
          </cell>
          <cell r="Z974" t="str">
            <v>Ba</v>
          </cell>
        </row>
        <row r="975">
          <cell r="W975">
            <v>11</v>
          </cell>
          <cell r="Z975" t="str">
            <v>Ba</v>
          </cell>
        </row>
        <row r="976">
          <cell r="W976">
            <v>11</v>
          </cell>
          <cell r="Z976" t="str">
            <v>Ba</v>
          </cell>
        </row>
        <row r="977">
          <cell r="W977">
            <v>11</v>
          </cell>
          <cell r="Z977" t="str">
            <v>Ba</v>
          </cell>
        </row>
        <row r="978">
          <cell r="W978">
            <v>11</v>
          </cell>
          <cell r="Z978" t="str">
            <v>Ba</v>
          </cell>
        </row>
        <row r="979">
          <cell r="W979">
            <v>11</v>
          </cell>
          <cell r="Z979" t="str">
            <v>Ba</v>
          </cell>
        </row>
        <row r="980">
          <cell r="W980">
            <v>11</v>
          </cell>
          <cell r="Z980" t="str">
            <v>Ba</v>
          </cell>
        </row>
        <row r="981">
          <cell r="W981">
            <v>11</v>
          </cell>
          <cell r="Z981" t="str">
            <v>Ba</v>
          </cell>
        </row>
        <row r="982">
          <cell r="W982">
            <v>11</v>
          </cell>
          <cell r="Z982" t="str">
            <v>KhuyÕn khÝch</v>
          </cell>
        </row>
        <row r="983">
          <cell r="W983">
            <v>11</v>
          </cell>
          <cell r="Z983" t="str">
            <v>KhuyÕn khÝch</v>
          </cell>
        </row>
        <row r="984">
          <cell r="W984">
            <v>11</v>
          </cell>
          <cell r="Z984" t="str">
            <v>KhuyÕn khÝch</v>
          </cell>
        </row>
        <row r="985">
          <cell r="W985">
            <v>11</v>
          </cell>
          <cell r="Z985" t="str">
            <v>KhuyÕn khÝch</v>
          </cell>
        </row>
        <row r="986">
          <cell r="W986">
            <v>11</v>
          </cell>
          <cell r="Z986" t="str">
            <v>KhuyÕn khÝch</v>
          </cell>
        </row>
        <row r="987">
          <cell r="W987">
            <v>11</v>
          </cell>
          <cell r="Z987" t="str">
            <v>KhuyÕn khÝch</v>
          </cell>
        </row>
        <row r="988">
          <cell r="W988">
            <v>11</v>
          </cell>
          <cell r="Z988" t="str">
            <v>KhuyÕn khÝch</v>
          </cell>
        </row>
        <row r="989">
          <cell r="W989">
            <v>11</v>
          </cell>
          <cell r="Z989" t="str">
            <v>KhuyÕn khÝch</v>
          </cell>
        </row>
        <row r="990">
          <cell r="W990">
            <v>11</v>
          </cell>
          <cell r="Z990" t="str">
            <v>KhuyÕn khÝch</v>
          </cell>
        </row>
        <row r="991">
          <cell r="W991">
            <v>11</v>
          </cell>
          <cell r="Z991" t="str">
            <v>KhuyÕn khÝch</v>
          </cell>
        </row>
        <row r="992">
          <cell r="W992">
            <v>11</v>
          </cell>
          <cell r="Z992" t="str">
            <v>KhuyÕn khÝch</v>
          </cell>
        </row>
        <row r="993">
          <cell r="W993">
            <v>11</v>
          </cell>
          <cell r="Z993" t="str">
            <v>KhuyÕn khÝch</v>
          </cell>
        </row>
        <row r="994">
          <cell r="W994">
            <v>11</v>
          </cell>
          <cell r="Z994" t="str">
            <v>KhuyÕn khÝch</v>
          </cell>
        </row>
        <row r="995">
          <cell r="W995">
            <v>11</v>
          </cell>
          <cell r="Z995" t="str">
            <v>KhuyÕn khÝch</v>
          </cell>
        </row>
        <row r="996">
          <cell r="W996">
            <v>11</v>
          </cell>
          <cell r="Z996" t="str">
            <v>KhuyÕn khÝch</v>
          </cell>
        </row>
        <row r="997">
          <cell r="W997">
            <v>11</v>
          </cell>
          <cell r="Z997" t="str">
            <v>KhuyÕn khÝch</v>
          </cell>
        </row>
        <row r="998">
          <cell r="W998">
            <v>11</v>
          </cell>
          <cell r="Z998" t="str">
            <v>KhuyÕn khÝch</v>
          </cell>
        </row>
        <row r="999">
          <cell r="W999">
            <v>11</v>
          </cell>
          <cell r="Z999" t="str">
            <v>KhuyÕn khÝch</v>
          </cell>
        </row>
        <row r="1000">
          <cell r="W1000">
            <v>11</v>
          </cell>
          <cell r="Z1000" t="str">
            <v>KhuyÕn khÝch</v>
          </cell>
        </row>
        <row r="1001">
          <cell r="W1001">
            <v>11</v>
          </cell>
          <cell r="Z1001" t="str">
            <v>KhuyÕn khÝch</v>
          </cell>
        </row>
        <row r="1002">
          <cell r="W1002">
            <v>11</v>
          </cell>
          <cell r="Z1002" t="str">
            <v>KhuyÕn khÝch</v>
          </cell>
        </row>
        <row r="1003">
          <cell r="W1003">
            <v>11</v>
          </cell>
          <cell r="Z1003" t="str">
            <v>KhuyÕn khÝch</v>
          </cell>
        </row>
        <row r="1004">
          <cell r="W1004">
            <v>11</v>
          </cell>
          <cell r="Z1004" t="str">
            <v>KhuyÕn khÝch</v>
          </cell>
        </row>
        <row r="1005">
          <cell r="W1005">
            <v>11</v>
          </cell>
          <cell r="Z1005" t="str">
            <v>KhuyÕn khÝch</v>
          </cell>
        </row>
        <row r="1006">
          <cell r="W1006">
            <v>11</v>
          </cell>
          <cell r="Z1006" t="str">
            <v>KhuyÕn khÝch</v>
          </cell>
        </row>
        <row r="1007">
          <cell r="W1007">
            <v>11</v>
          </cell>
          <cell r="Z1007" t="str">
            <v>KhuyÕn khÝch</v>
          </cell>
        </row>
        <row r="1008">
          <cell r="W1008">
            <v>11</v>
          </cell>
          <cell r="Z1008" t="str">
            <v>KhuyÕn khÝch</v>
          </cell>
        </row>
        <row r="1009">
          <cell r="W1009">
            <v>11</v>
          </cell>
          <cell r="Z1009" t="str">
            <v>KhuyÕn khÝch</v>
          </cell>
        </row>
        <row r="1010">
          <cell r="W1010">
            <v>11</v>
          </cell>
        </row>
        <row r="1011">
          <cell r="W1011">
            <v>11</v>
          </cell>
        </row>
        <row r="1012">
          <cell r="W1012">
            <v>11</v>
          </cell>
        </row>
        <row r="1013">
          <cell r="W1013">
            <v>11</v>
          </cell>
        </row>
        <row r="1014">
          <cell r="W1014">
            <v>11</v>
          </cell>
        </row>
        <row r="1015">
          <cell r="W1015">
            <v>11</v>
          </cell>
        </row>
        <row r="1016">
          <cell r="W1016">
            <v>11</v>
          </cell>
        </row>
        <row r="1017">
          <cell r="W1017">
            <v>11</v>
          </cell>
        </row>
        <row r="1018">
          <cell r="W1018">
            <v>11</v>
          </cell>
        </row>
        <row r="1019">
          <cell r="W1019">
            <v>11</v>
          </cell>
        </row>
        <row r="1020">
          <cell r="W1020">
            <v>11</v>
          </cell>
        </row>
        <row r="1021">
          <cell r="W1021">
            <v>11</v>
          </cell>
        </row>
        <row r="1022">
          <cell r="W1022">
            <v>11</v>
          </cell>
        </row>
        <row r="1023">
          <cell r="W1023">
            <v>11</v>
          </cell>
        </row>
        <row r="1024">
          <cell r="W1024">
            <v>11</v>
          </cell>
        </row>
        <row r="1025">
          <cell r="W1025">
            <v>11</v>
          </cell>
        </row>
        <row r="1026">
          <cell r="W1026">
            <v>11</v>
          </cell>
        </row>
        <row r="1027">
          <cell r="W1027">
            <v>11</v>
          </cell>
        </row>
        <row r="1028">
          <cell r="W1028">
            <v>11</v>
          </cell>
        </row>
        <row r="1029">
          <cell r="W1029">
            <v>11</v>
          </cell>
        </row>
        <row r="1030">
          <cell r="W1030">
            <v>11</v>
          </cell>
        </row>
        <row r="1031">
          <cell r="W1031">
            <v>11</v>
          </cell>
        </row>
        <row r="1032">
          <cell r="W1032">
            <v>11</v>
          </cell>
        </row>
        <row r="1033">
          <cell r="W1033">
            <v>11</v>
          </cell>
        </row>
        <row r="1034">
          <cell r="W1034">
            <v>11</v>
          </cell>
        </row>
        <row r="1035">
          <cell r="W1035">
            <v>11</v>
          </cell>
        </row>
        <row r="1036">
          <cell r="W1036">
            <v>11</v>
          </cell>
        </row>
        <row r="1037">
          <cell r="W1037">
            <v>11</v>
          </cell>
        </row>
        <row r="1038">
          <cell r="W1038">
            <v>11</v>
          </cell>
        </row>
        <row r="1039">
          <cell r="W1039">
            <v>11</v>
          </cell>
        </row>
        <row r="1040">
          <cell r="W1040">
            <v>11</v>
          </cell>
        </row>
        <row r="1041">
          <cell r="W1041">
            <v>11</v>
          </cell>
        </row>
        <row r="1042">
          <cell r="W1042">
            <v>11</v>
          </cell>
        </row>
        <row r="1043">
          <cell r="W1043">
            <v>11</v>
          </cell>
        </row>
        <row r="1044">
          <cell r="W1044">
            <v>11</v>
          </cell>
        </row>
        <row r="1045">
          <cell r="W1045">
            <v>11</v>
          </cell>
        </row>
        <row r="1046">
          <cell r="W1046">
            <v>11</v>
          </cell>
        </row>
        <row r="1047">
          <cell r="W1047">
            <v>11</v>
          </cell>
        </row>
        <row r="1048">
          <cell r="W1048">
            <v>11</v>
          </cell>
        </row>
        <row r="1049">
          <cell r="W1049">
            <v>11</v>
          </cell>
        </row>
        <row r="1050">
          <cell r="W1050">
            <v>11</v>
          </cell>
        </row>
        <row r="1051">
          <cell r="W1051">
            <v>11</v>
          </cell>
        </row>
        <row r="1052">
          <cell r="W1052">
            <v>11</v>
          </cell>
        </row>
        <row r="1053">
          <cell r="W1053">
            <v>11</v>
          </cell>
        </row>
        <row r="1054">
          <cell r="W1054">
            <v>11</v>
          </cell>
        </row>
        <row r="1055">
          <cell r="W1055">
            <v>11</v>
          </cell>
        </row>
        <row r="1056">
          <cell r="W1056">
            <v>11</v>
          </cell>
        </row>
        <row r="1057">
          <cell r="W1057">
            <v>11</v>
          </cell>
        </row>
        <row r="1058">
          <cell r="W1058">
            <v>11</v>
          </cell>
        </row>
        <row r="1059">
          <cell r="W1059">
            <v>11</v>
          </cell>
        </row>
        <row r="1060">
          <cell r="W1060">
            <v>11</v>
          </cell>
        </row>
        <row r="1061">
          <cell r="W1061">
            <v>11</v>
          </cell>
        </row>
        <row r="1062">
          <cell r="W1062">
            <v>11</v>
          </cell>
        </row>
        <row r="1063">
          <cell r="W1063">
            <v>11</v>
          </cell>
        </row>
        <row r="1064">
          <cell r="W1064">
            <v>11</v>
          </cell>
        </row>
        <row r="1065">
          <cell r="W1065">
            <v>11</v>
          </cell>
        </row>
        <row r="1066">
          <cell r="W1066">
            <v>11</v>
          </cell>
        </row>
        <row r="1067">
          <cell r="W1067">
            <v>11</v>
          </cell>
        </row>
        <row r="1068">
          <cell r="W1068">
            <v>11</v>
          </cell>
        </row>
        <row r="1069">
          <cell r="W1069">
            <v>11</v>
          </cell>
        </row>
        <row r="1070">
          <cell r="W1070">
            <v>11</v>
          </cell>
        </row>
        <row r="1071">
          <cell r="W1071">
            <v>11</v>
          </cell>
        </row>
        <row r="1072">
          <cell r="W1072">
            <v>11</v>
          </cell>
        </row>
        <row r="1073">
          <cell r="W1073">
            <v>11</v>
          </cell>
        </row>
        <row r="1074">
          <cell r="W1074">
            <v>11</v>
          </cell>
        </row>
        <row r="1075">
          <cell r="W1075">
            <v>11</v>
          </cell>
        </row>
        <row r="1076">
          <cell r="W1076">
            <v>11</v>
          </cell>
        </row>
        <row r="1077">
          <cell r="W1077">
            <v>11</v>
          </cell>
        </row>
        <row r="1078">
          <cell r="W1078">
            <v>11</v>
          </cell>
        </row>
        <row r="1079">
          <cell r="W1079">
            <v>11</v>
          </cell>
        </row>
        <row r="1080">
          <cell r="W1080">
            <v>9</v>
          </cell>
          <cell r="Z1080" t="str">
            <v>Nh×</v>
          </cell>
        </row>
        <row r="1081">
          <cell r="W1081">
            <v>9</v>
          </cell>
          <cell r="Z1081" t="str">
            <v>Ba</v>
          </cell>
        </row>
        <row r="1082">
          <cell r="W1082">
            <v>9</v>
          </cell>
          <cell r="Z1082" t="str">
            <v>Ba</v>
          </cell>
        </row>
        <row r="1083">
          <cell r="W1083">
            <v>9</v>
          </cell>
          <cell r="Z1083" t="str">
            <v>Ba</v>
          </cell>
        </row>
        <row r="1084">
          <cell r="W1084">
            <v>9</v>
          </cell>
          <cell r="Z1084" t="str">
            <v>Ba</v>
          </cell>
        </row>
        <row r="1085">
          <cell r="W1085">
            <v>9</v>
          </cell>
          <cell r="Z1085" t="str">
            <v>Ba</v>
          </cell>
        </row>
        <row r="1086">
          <cell r="W1086">
            <v>9</v>
          </cell>
          <cell r="Z1086" t="str">
            <v>Ba</v>
          </cell>
        </row>
        <row r="1087">
          <cell r="W1087">
            <v>9</v>
          </cell>
          <cell r="Z1087" t="str">
            <v>Ba</v>
          </cell>
        </row>
        <row r="1088">
          <cell r="W1088">
            <v>9</v>
          </cell>
          <cell r="Z1088" t="str">
            <v>Ba</v>
          </cell>
        </row>
        <row r="1089">
          <cell r="W1089">
            <v>9</v>
          </cell>
          <cell r="Z1089" t="str">
            <v>Ba</v>
          </cell>
        </row>
        <row r="1090">
          <cell r="W1090">
            <v>9</v>
          </cell>
          <cell r="Z1090" t="str">
            <v>Ba</v>
          </cell>
        </row>
        <row r="1091">
          <cell r="W1091">
            <v>9</v>
          </cell>
          <cell r="Z1091" t="str">
            <v>Ba</v>
          </cell>
        </row>
        <row r="1092">
          <cell r="W1092">
            <v>9</v>
          </cell>
          <cell r="Z1092" t="str">
            <v>Ba</v>
          </cell>
        </row>
        <row r="1093">
          <cell r="W1093">
            <v>9</v>
          </cell>
          <cell r="Z1093" t="str">
            <v>Ba</v>
          </cell>
        </row>
        <row r="1094">
          <cell r="W1094">
            <v>9</v>
          </cell>
          <cell r="Z1094" t="str">
            <v>Ba</v>
          </cell>
        </row>
        <row r="1095">
          <cell r="W1095">
            <v>9</v>
          </cell>
          <cell r="Z1095" t="str">
            <v>Ba</v>
          </cell>
        </row>
        <row r="1096">
          <cell r="W1096">
            <v>9</v>
          </cell>
          <cell r="Z1096" t="str">
            <v>Ba</v>
          </cell>
        </row>
        <row r="1097">
          <cell r="W1097">
            <v>9</v>
          </cell>
          <cell r="Z1097" t="str">
            <v>KhuyÕn khÝch</v>
          </cell>
        </row>
        <row r="1098">
          <cell r="W1098">
            <v>9</v>
          </cell>
          <cell r="Z1098" t="str">
            <v>KhuyÕn khÝch</v>
          </cell>
        </row>
        <row r="1099">
          <cell r="W1099">
            <v>9</v>
          </cell>
          <cell r="Z1099" t="str">
            <v>KhuyÕn khÝch</v>
          </cell>
        </row>
        <row r="1100">
          <cell r="W1100">
            <v>9</v>
          </cell>
          <cell r="Z1100" t="str">
            <v>KhuyÕn khÝch</v>
          </cell>
        </row>
        <row r="1101">
          <cell r="W1101">
            <v>9</v>
          </cell>
          <cell r="Z1101" t="str">
            <v>KhuyÕn khÝch</v>
          </cell>
        </row>
        <row r="1102">
          <cell r="W1102">
            <v>9</v>
          </cell>
          <cell r="Z1102" t="str">
            <v>KhuyÕn khÝch</v>
          </cell>
        </row>
        <row r="1103">
          <cell r="W1103">
            <v>9</v>
          </cell>
          <cell r="Z1103" t="str">
            <v>KhuyÕn khÝch</v>
          </cell>
        </row>
        <row r="1104">
          <cell r="W1104">
            <v>9</v>
          </cell>
          <cell r="Z1104" t="str">
            <v>KhuyÕn khÝch</v>
          </cell>
        </row>
        <row r="1105">
          <cell r="W1105">
            <v>9</v>
          </cell>
          <cell r="Z1105" t="str">
            <v>KhuyÕn khÝch</v>
          </cell>
        </row>
        <row r="1106">
          <cell r="W1106">
            <v>9</v>
          </cell>
          <cell r="Z1106" t="str">
            <v>KhuyÕn khÝch</v>
          </cell>
        </row>
        <row r="1107">
          <cell r="W1107">
            <v>9</v>
          </cell>
          <cell r="Z1107" t="str">
            <v>KhuyÕn khÝch</v>
          </cell>
        </row>
        <row r="1108">
          <cell r="W1108">
            <v>9</v>
          </cell>
          <cell r="Z1108" t="str">
            <v>KhuyÕn khÝch</v>
          </cell>
        </row>
        <row r="1109">
          <cell r="W1109">
            <v>9</v>
          </cell>
          <cell r="Z1109" t="str">
            <v>KhuyÕn khÝch</v>
          </cell>
        </row>
        <row r="1110">
          <cell r="W1110">
            <v>9</v>
          </cell>
          <cell r="Z1110" t="str">
            <v>KhuyÕn khÝch</v>
          </cell>
        </row>
        <row r="1111">
          <cell r="W1111">
            <v>9</v>
          </cell>
          <cell r="Z1111" t="str">
            <v>KhuyÕn khÝch</v>
          </cell>
        </row>
        <row r="1112">
          <cell r="W1112">
            <v>9</v>
          </cell>
          <cell r="Z1112" t="str">
            <v>KhuyÕn khÝch</v>
          </cell>
        </row>
        <row r="1113">
          <cell r="W1113">
            <v>9</v>
          </cell>
          <cell r="Z1113" t="str">
            <v>KhuyÕn khÝch</v>
          </cell>
        </row>
        <row r="1114">
          <cell r="W1114">
            <v>9</v>
          </cell>
          <cell r="Z1114" t="str">
            <v>KhuyÕn khÝch</v>
          </cell>
        </row>
        <row r="1115">
          <cell r="W1115">
            <v>9</v>
          </cell>
          <cell r="Z1115" t="str">
            <v>KhuyÕn khÝch</v>
          </cell>
        </row>
        <row r="1116">
          <cell r="W1116">
            <v>9</v>
          </cell>
          <cell r="Z1116" t="str">
            <v>KhuyÕn khÝch</v>
          </cell>
        </row>
        <row r="1117">
          <cell r="W1117">
            <v>9</v>
          </cell>
          <cell r="Z1117" t="str">
            <v>KhuyÕn khÝch</v>
          </cell>
        </row>
        <row r="1118">
          <cell r="W1118">
            <v>9</v>
          </cell>
          <cell r="Z1118" t="str">
            <v>KhuyÕn khÝch</v>
          </cell>
        </row>
        <row r="1119">
          <cell r="W1119">
            <v>9</v>
          </cell>
          <cell r="Z1119" t="str">
            <v>KhuyÕn khÝch</v>
          </cell>
        </row>
        <row r="1120">
          <cell r="W1120">
            <v>9</v>
          </cell>
          <cell r="Z1120" t="str">
            <v>KhuyÕn khÝch</v>
          </cell>
        </row>
        <row r="1121">
          <cell r="W1121">
            <v>9</v>
          </cell>
          <cell r="Z1121" t="str">
            <v>KhuyÕn khÝch</v>
          </cell>
        </row>
        <row r="1122">
          <cell r="W1122">
            <v>9</v>
          </cell>
          <cell r="Z1122" t="str">
            <v>KhuyÕn khÝch</v>
          </cell>
        </row>
        <row r="1123">
          <cell r="W1123">
            <v>9</v>
          </cell>
          <cell r="Z1123" t="str">
            <v>KhuyÕn khÝch</v>
          </cell>
        </row>
        <row r="1124">
          <cell r="W1124">
            <v>9</v>
          </cell>
          <cell r="Z1124" t="str">
            <v>KhuyÕn khÝch</v>
          </cell>
        </row>
        <row r="1125">
          <cell r="W1125">
            <v>9</v>
          </cell>
          <cell r="Z1125" t="str">
            <v>KhuyÕn khÝch</v>
          </cell>
        </row>
        <row r="1126">
          <cell r="W1126">
            <v>9</v>
          </cell>
          <cell r="Z1126" t="str">
            <v>KhuyÕn khÝch</v>
          </cell>
        </row>
        <row r="1127">
          <cell r="W1127">
            <v>9</v>
          </cell>
        </row>
        <row r="1128">
          <cell r="W1128">
            <v>9</v>
          </cell>
        </row>
        <row r="1129">
          <cell r="W1129">
            <v>9</v>
          </cell>
        </row>
        <row r="1130">
          <cell r="W1130">
            <v>9</v>
          </cell>
        </row>
        <row r="1131">
          <cell r="W1131">
            <v>9</v>
          </cell>
        </row>
        <row r="1132">
          <cell r="W1132">
            <v>9</v>
          </cell>
        </row>
        <row r="1133">
          <cell r="W1133">
            <v>9</v>
          </cell>
        </row>
        <row r="1134">
          <cell r="W1134">
            <v>9</v>
          </cell>
        </row>
        <row r="1135">
          <cell r="W1135">
            <v>9</v>
          </cell>
        </row>
        <row r="1136">
          <cell r="W1136">
            <v>9</v>
          </cell>
        </row>
        <row r="1137">
          <cell r="W1137">
            <v>9</v>
          </cell>
        </row>
        <row r="1138">
          <cell r="W1138">
            <v>9</v>
          </cell>
        </row>
        <row r="1139">
          <cell r="W1139">
            <v>9</v>
          </cell>
        </row>
        <row r="1140">
          <cell r="W1140">
            <v>9</v>
          </cell>
        </row>
        <row r="1141">
          <cell r="W1141">
            <v>9</v>
          </cell>
        </row>
        <row r="1142">
          <cell r="W1142">
            <v>9</v>
          </cell>
        </row>
        <row r="1143">
          <cell r="W1143">
            <v>9</v>
          </cell>
        </row>
        <row r="1144">
          <cell r="W1144">
            <v>9</v>
          </cell>
        </row>
        <row r="1145">
          <cell r="W1145">
            <v>9</v>
          </cell>
        </row>
        <row r="1146">
          <cell r="W1146">
            <v>9</v>
          </cell>
        </row>
        <row r="1147">
          <cell r="W1147">
            <v>9</v>
          </cell>
        </row>
        <row r="1148">
          <cell r="W1148">
            <v>9</v>
          </cell>
        </row>
        <row r="1149">
          <cell r="W1149">
            <v>9</v>
          </cell>
        </row>
        <row r="1150">
          <cell r="W1150">
            <v>9</v>
          </cell>
        </row>
        <row r="1151">
          <cell r="W1151">
            <v>9</v>
          </cell>
        </row>
        <row r="1152">
          <cell r="W1152">
            <v>9</v>
          </cell>
        </row>
        <row r="1153">
          <cell r="W1153">
            <v>9</v>
          </cell>
        </row>
        <row r="1154">
          <cell r="W1154">
            <v>9</v>
          </cell>
        </row>
        <row r="1155">
          <cell r="W1155">
            <v>9</v>
          </cell>
        </row>
        <row r="1156">
          <cell r="W1156">
            <v>9</v>
          </cell>
        </row>
        <row r="1157">
          <cell r="W1157">
            <v>9</v>
          </cell>
        </row>
        <row r="1158">
          <cell r="W1158">
            <v>9</v>
          </cell>
        </row>
        <row r="1159">
          <cell r="W1159">
            <v>9</v>
          </cell>
        </row>
        <row r="1160">
          <cell r="W1160">
            <v>9</v>
          </cell>
        </row>
        <row r="1161">
          <cell r="W1161">
            <v>9</v>
          </cell>
        </row>
        <row r="1162">
          <cell r="W1162">
            <v>9</v>
          </cell>
        </row>
        <row r="1163">
          <cell r="W1163">
            <v>9</v>
          </cell>
        </row>
        <row r="1164">
          <cell r="W1164">
            <v>9</v>
          </cell>
        </row>
        <row r="1165">
          <cell r="W1165">
            <v>9</v>
          </cell>
        </row>
        <row r="1166">
          <cell r="W1166">
            <v>9</v>
          </cell>
        </row>
        <row r="1167">
          <cell r="W1167">
            <v>9</v>
          </cell>
        </row>
        <row r="1168">
          <cell r="W1168">
            <v>9</v>
          </cell>
        </row>
        <row r="1169">
          <cell r="W1169">
            <v>9</v>
          </cell>
        </row>
        <row r="1170">
          <cell r="W1170">
            <v>9</v>
          </cell>
        </row>
        <row r="1171">
          <cell r="W1171">
            <v>9</v>
          </cell>
        </row>
        <row r="1172">
          <cell r="W1172">
            <v>9</v>
          </cell>
        </row>
        <row r="1173">
          <cell r="W1173">
            <v>9</v>
          </cell>
        </row>
        <row r="1174">
          <cell r="W1174">
            <v>9</v>
          </cell>
        </row>
        <row r="1175">
          <cell r="W1175">
            <v>10</v>
          </cell>
          <cell r="Z1175" t="str">
            <v>Nh×</v>
          </cell>
        </row>
        <row r="1176">
          <cell r="W1176">
            <v>10</v>
          </cell>
          <cell r="Z1176" t="str">
            <v>Ba</v>
          </cell>
        </row>
        <row r="1177">
          <cell r="W1177">
            <v>10</v>
          </cell>
          <cell r="Z1177" t="str">
            <v>Ba</v>
          </cell>
        </row>
        <row r="1178">
          <cell r="W1178">
            <v>10</v>
          </cell>
          <cell r="Z1178" t="str">
            <v>Ba</v>
          </cell>
        </row>
        <row r="1179">
          <cell r="W1179">
            <v>10</v>
          </cell>
          <cell r="Z1179" t="str">
            <v>Ba</v>
          </cell>
        </row>
        <row r="1180">
          <cell r="W1180">
            <v>10</v>
          </cell>
          <cell r="Z1180" t="str">
            <v>Ba</v>
          </cell>
        </row>
        <row r="1181">
          <cell r="W1181">
            <v>10</v>
          </cell>
          <cell r="Z1181" t="str">
            <v>Ba</v>
          </cell>
        </row>
        <row r="1182">
          <cell r="W1182">
            <v>10</v>
          </cell>
          <cell r="Z1182" t="str">
            <v>Ba</v>
          </cell>
        </row>
        <row r="1183">
          <cell r="W1183">
            <v>10</v>
          </cell>
          <cell r="Z1183" t="str">
            <v>Ba</v>
          </cell>
        </row>
        <row r="1184">
          <cell r="W1184">
            <v>10</v>
          </cell>
          <cell r="Z1184" t="str">
            <v>Ba</v>
          </cell>
        </row>
        <row r="1185">
          <cell r="W1185">
            <v>10</v>
          </cell>
          <cell r="Z1185" t="str">
            <v>Ba</v>
          </cell>
        </row>
        <row r="1186">
          <cell r="W1186">
            <v>10</v>
          </cell>
          <cell r="Z1186" t="str">
            <v>Ba</v>
          </cell>
        </row>
        <row r="1187">
          <cell r="W1187">
            <v>10</v>
          </cell>
          <cell r="Z1187" t="str">
            <v>Ba</v>
          </cell>
        </row>
        <row r="1188">
          <cell r="W1188">
            <v>10</v>
          </cell>
          <cell r="Z1188" t="str">
            <v>Ba</v>
          </cell>
        </row>
        <row r="1189">
          <cell r="W1189">
            <v>10</v>
          </cell>
          <cell r="Z1189" t="str">
            <v>Ba</v>
          </cell>
        </row>
        <row r="1190">
          <cell r="W1190">
            <v>10</v>
          </cell>
          <cell r="Z1190" t="str">
            <v>Ba</v>
          </cell>
        </row>
        <row r="1191">
          <cell r="W1191">
            <v>10</v>
          </cell>
          <cell r="Z1191" t="str">
            <v>KhuyÕn khÝch</v>
          </cell>
        </row>
        <row r="1192">
          <cell r="W1192">
            <v>10</v>
          </cell>
          <cell r="Z1192" t="str">
            <v>KhuyÕn khÝch</v>
          </cell>
        </row>
        <row r="1193">
          <cell r="W1193">
            <v>10</v>
          </cell>
          <cell r="Z1193" t="str">
            <v>KhuyÕn khÝch</v>
          </cell>
        </row>
        <row r="1194">
          <cell r="W1194">
            <v>10</v>
          </cell>
          <cell r="Z1194" t="str">
            <v>KhuyÕn khÝch</v>
          </cell>
        </row>
        <row r="1195">
          <cell r="W1195">
            <v>10</v>
          </cell>
          <cell r="Z1195" t="str">
            <v>KhuyÕn khÝch</v>
          </cell>
        </row>
        <row r="1196">
          <cell r="W1196">
            <v>10</v>
          </cell>
          <cell r="Z1196" t="str">
            <v>KhuyÕn khÝch</v>
          </cell>
        </row>
        <row r="1197">
          <cell r="W1197">
            <v>10</v>
          </cell>
          <cell r="Z1197" t="str">
            <v>KhuyÕn khÝch</v>
          </cell>
        </row>
        <row r="1198">
          <cell r="W1198">
            <v>10</v>
          </cell>
          <cell r="Z1198" t="str">
            <v>KhuyÕn khÝch</v>
          </cell>
        </row>
        <row r="1199">
          <cell r="W1199">
            <v>10</v>
          </cell>
          <cell r="Z1199" t="str">
            <v>KhuyÕn khÝch</v>
          </cell>
        </row>
        <row r="1200">
          <cell r="W1200">
            <v>10</v>
          </cell>
          <cell r="Z1200" t="str">
            <v>KhuyÕn khÝch</v>
          </cell>
        </row>
        <row r="1201">
          <cell r="W1201">
            <v>10</v>
          </cell>
          <cell r="Z1201" t="str">
            <v>KhuyÕn khÝch</v>
          </cell>
        </row>
        <row r="1202">
          <cell r="W1202">
            <v>10</v>
          </cell>
          <cell r="Z1202" t="str">
            <v>KhuyÕn khÝch</v>
          </cell>
        </row>
        <row r="1203">
          <cell r="W1203">
            <v>10</v>
          </cell>
          <cell r="Z1203" t="str">
            <v>KhuyÕn khÝch</v>
          </cell>
        </row>
        <row r="1204">
          <cell r="W1204">
            <v>10</v>
          </cell>
          <cell r="Z1204" t="str">
            <v>KhuyÕn khÝch</v>
          </cell>
        </row>
        <row r="1205">
          <cell r="W1205">
            <v>10</v>
          </cell>
          <cell r="Z1205" t="str">
            <v>KhuyÕn khÝch</v>
          </cell>
        </row>
        <row r="1206">
          <cell r="W1206">
            <v>10</v>
          </cell>
          <cell r="Z1206" t="str">
            <v>KhuyÕn khÝch</v>
          </cell>
        </row>
        <row r="1207">
          <cell r="W1207">
            <v>10</v>
          </cell>
          <cell r="Z1207" t="str">
            <v>KhuyÕn khÝch</v>
          </cell>
        </row>
        <row r="1208">
          <cell r="W1208">
            <v>10</v>
          </cell>
          <cell r="Z1208" t="str">
            <v>KhuyÕn khÝch</v>
          </cell>
        </row>
        <row r="1209">
          <cell r="W1209">
            <v>10</v>
          </cell>
          <cell r="Z1209" t="str">
            <v>KhuyÕn khÝch</v>
          </cell>
        </row>
        <row r="1210">
          <cell r="W1210">
            <v>10</v>
          </cell>
          <cell r="Z1210" t="str">
            <v>KhuyÕn khÝch</v>
          </cell>
        </row>
        <row r="1211">
          <cell r="W1211">
            <v>10</v>
          </cell>
          <cell r="Z1211" t="str">
            <v>KhuyÕn khÝch</v>
          </cell>
        </row>
        <row r="1212">
          <cell r="W1212">
            <v>10</v>
          </cell>
          <cell r="Z1212" t="str">
            <v>KhuyÕn khÝch</v>
          </cell>
        </row>
        <row r="1213">
          <cell r="W1213">
            <v>10</v>
          </cell>
          <cell r="Z1213" t="str">
            <v>KhuyÕn khÝch</v>
          </cell>
        </row>
        <row r="1214">
          <cell r="W1214">
            <v>10</v>
          </cell>
          <cell r="Z1214" t="str">
            <v>KhuyÕn khÝch</v>
          </cell>
        </row>
        <row r="1215">
          <cell r="W1215">
            <v>10</v>
          </cell>
          <cell r="Z1215" t="str">
            <v>KhuyÕn khÝch</v>
          </cell>
        </row>
        <row r="1216">
          <cell r="W1216">
            <v>10</v>
          </cell>
          <cell r="Z1216" t="str">
            <v>KhuyÕn khÝch</v>
          </cell>
        </row>
        <row r="1217">
          <cell r="W1217">
            <v>10</v>
          </cell>
          <cell r="Z1217" t="str">
            <v>KhuyÕn khÝch</v>
          </cell>
        </row>
        <row r="1218">
          <cell r="W1218">
            <v>10</v>
          </cell>
          <cell r="Z1218" t="str">
            <v>KhuyÕn khÝch</v>
          </cell>
        </row>
        <row r="1219">
          <cell r="W1219">
            <v>10</v>
          </cell>
          <cell r="Z1219" t="str">
            <v>KhuyÕn khÝch</v>
          </cell>
        </row>
        <row r="1220">
          <cell r="W1220">
            <v>10</v>
          </cell>
          <cell r="Z1220" t="str">
            <v>KhuyÕn khÝch</v>
          </cell>
        </row>
        <row r="1221">
          <cell r="W1221">
            <v>10</v>
          </cell>
          <cell r="Z1221" t="str">
            <v>KhuyÕn khÝch</v>
          </cell>
        </row>
        <row r="1222">
          <cell r="W1222">
            <v>10</v>
          </cell>
          <cell r="Z1222" t="str">
            <v>KhuyÕn khÝch</v>
          </cell>
        </row>
        <row r="1223">
          <cell r="W1223">
            <v>10</v>
          </cell>
          <cell r="Z1223" t="str">
            <v>KhuyÕn khÝch</v>
          </cell>
        </row>
        <row r="1224">
          <cell r="W1224">
            <v>10</v>
          </cell>
          <cell r="Z1224" t="str">
            <v>KhuyÕn khÝch</v>
          </cell>
        </row>
        <row r="1225">
          <cell r="W1225">
            <v>10</v>
          </cell>
          <cell r="Z1225" t="str">
            <v>KhuyÕn khÝch</v>
          </cell>
        </row>
        <row r="1226">
          <cell r="W1226">
            <v>10</v>
          </cell>
          <cell r="Z1226" t="str">
            <v>KhuyÕn khÝch</v>
          </cell>
        </row>
        <row r="1227">
          <cell r="W1227">
            <v>10</v>
          </cell>
          <cell r="Z1227" t="str">
            <v>KhuyÕn khÝch</v>
          </cell>
        </row>
        <row r="1228">
          <cell r="W1228">
            <v>10</v>
          </cell>
          <cell r="Z1228" t="str">
            <v>KhuyÕn khÝch</v>
          </cell>
        </row>
        <row r="1229">
          <cell r="W1229">
            <v>10</v>
          </cell>
          <cell r="Z1229" t="str">
            <v>KhuyÕn khÝch</v>
          </cell>
        </row>
        <row r="1230">
          <cell r="W1230">
            <v>10</v>
          </cell>
          <cell r="Z1230" t="str">
            <v>KhuyÕn khÝch</v>
          </cell>
        </row>
        <row r="1231">
          <cell r="W1231">
            <v>10</v>
          </cell>
          <cell r="Z1231" t="str">
            <v>KhuyÕn khÝch</v>
          </cell>
        </row>
        <row r="1232">
          <cell r="W1232">
            <v>10</v>
          </cell>
          <cell r="Z1232" t="str">
            <v>KhuyÕn khÝch</v>
          </cell>
        </row>
        <row r="1233">
          <cell r="W1233">
            <v>10</v>
          </cell>
          <cell r="Z1233" t="str">
            <v>KhuyÕn khÝch</v>
          </cell>
        </row>
        <row r="1234">
          <cell r="W1234">
            <v>10</v>
          </cell>
          <cell r="Z1234" t="str">
            <v>KhuyÕn khÝch</v>
          </cell>
        </row>
        <row r="1235">
          <cell r="W1235">
            <v>10</v>
          </cell>
          <cell r="Z1235" t="str">
            <v>KhuyÕn khÝch</v>
          </cell>
        </row>
        <row r="1236">
          <cell r="W1236">
            <v>10</v>
          </cell>
          <cell r="Z1236" t="str">
            <v>KhuyÕn khÝch</v>
          </cell>
        </row>
        <row r="1237">
          <cell r="W1237">
            <v>10</v>
          </cell>
          <cell r="Z1237" t="str">
            <v>KhuyÕn khÝch</v>
          </cell>
        </row>
        <row r="1238">
          <cell r="W1238">
            <v>10</v>
          </cell>
          <cell r="Z1238" t="str">
            <v>KhuyÕn khÝch</v>
          </cell>
        </row>
        <row r="1239">
          <cell r="W1239">
            <v>10</v>
          </cell>
        </row>
        <row r="1240">
          <cell r="W1240">
            <v>10</v>
          </cell>
        </row>
        <row r="1241">
          <cell r="W1241">
            <v>10</v>
          </cell>
        </row>
        <row r="1242">
          <cell r="W1242">
            <v>10</v>
          </cell>
        </row>
        <row r="1243">
          <cell r="W1243">
            <v>10</v>
          </cell>
        </row>
        <row r="1244">
          <cell r="W1244">
            <v>10</v>
          </cell>
        </row>
        <row r="1245">
          <cell r="W1245">
            <v>10</v>
          </cell>
        </row>
        <row r="1246">
          <cell r="W1246">
            <v>10</v>
          </cell>
        </row>
        <row r="1247">
          <cell r="W1247">
            <v>10</v>
          </cell>
        </row>
        <row r="1248">
          <cell r="W1248">
            <v>10</v>
          </cell>
        </row>
        <row r="1249">
          <cell r="W1249">
            <v>10</v>
          </cell>
        </row>
        <row r="1250">
          <cell r="W1250">
            <v>10</v>
          </cell>
        </row>
        <row r="1251">
          <cell r="W1251">
            <v>10</v>
          </cell>
        </row>
        <row r="1252">
          <cell r="W1252">
            <v>10</v>
          </cell>
        </row>
        <row r="1253">
          <cell r="W1253">
            <v>10</v>
          </cell>
        </row>
        <row r="1254">
          <cell r="W1254">
            <v>10</v>
          </cell>
        </row>
        <row r="1255">
          <cell r="W1255">
            <v>10</v>
          </cell>
        </row>
        <row r="1256">
          <cell r="W1256">
            <v>10</v>
          </cell>
        </row>
        <row r="1257">
          <cell r="W1257">
            <v>10</v>
          </cell>
        </row>
        <row r="1258">
          <cell r="W1258">
            <v>10</v>
          </cell>
        </row>
        <row r="1259">
          <cell r="W1259">
            <v>10</v>
          </cell>
        </row>
        <row r="1260">
          <cell r="W1260">
            <v>10</v>
          </cell>
        </row>
        <row r="1261">
          <cell r="W1261">
            <v>10</v>
          </cell>
        </row>
        <row r="1262">
          <cell r="W1262">
            <v>10</v>
          </cell>
        </row>
        <row r="1263">
          <cell r="W1263">
            <v>10</v>
          </cell>
        </row>
        <row r="1264">
          <cell r="W1264">
            <v>10</v>
          </cell>
        </row>
        <row r="1265">
          <cell r="W1265">
            <v>10</v>
          </cell>
        </row>
        <row r="1266">
          <cell r="W1266">
            <v>10</v>
          </cell>
        </row>
        <row r="1267">
          <cell r="W1267">
            <v>10</v>
          </cell>
        </row>
        <row r="1268">
          <cell r="W1268">
            <v>10</v>
          </cell>
        </row>
        <row r="1269">
          <cell r="W1269">
            <v>10</v>
          </cell>
        </row>
        <row r="1270">
          <cell r="W1270">
            <v>10</v>
          </cell>
        </row>
        <row r="1271">
          <cell r="W1271">
            <v>10</v>
          </cell>
        </row>
        <row r="1272">
          <cell r="W1272">
            <v>10</v>
          </cell>
        </row>
        <row r="1273">
          <cell r="W1273">
            <v>10</v>
          </cell>
        </row>
        <row r="1274">
          <cell r="W1274">
            <v>10</v>
          </cell>
        </row>
        <row r="1275">
          <cell r="W1275">
            <v>10</v>
          </cell>
        </row>
        <row r="1276">
          <cell r="W1276">
            <v>10</v>
          </cell>
        </row>
        <row r="1277">
          <cell r="W1277">
            <v>10</v>
          </cell>
        </row>
        <row r="1278">
          <cell r="W1278">
            <v>10</v>
          </cell>
        </row>
        <row r="1279">
          <cell r="W1279">
            <v>10</v>
          </cell>
        </row>
        <row r="1280">
          <cell r="W1280">
            <v>10</v>
          </cell>
        </row>
        <row r="1281">
          <cell r="W1281">
            <v>10</v>
          </cell>
        </row>
        <row r="1282">
          <cell r="W1282">
            <v>10</v>
          </cell>
        </row>
        <row r="1283">
          <cell r="W1283">
            <v>10</v>
          </cell>
        </row>
        <row r="1284">
          <cell r="W1284">
            <v>10</v>
          </cell>
        </row>
        <row r="1285">
          <cell r="W1285">
            <v>10</v>
          </cell>
        </row>
        <row r="1286">
          <cell r="W1286">
            <v>10</v>
          </cell>
        </row>
        <row r="1287">
          <cell r="W1287">
            <v>10</v>
          </cell>
        </row>
        <row r="1288">
          <cell r="W1288">
            <v>10</v>
          </cell>
        </row>
        <row r="1289">
          <cell r="W1289">
            <v>10</v>
          </cell>
        </row>
        <row r="1290">
          <cell r="W1290">
            <v>10</v>
          </cell>
        </row>
        <row r="1291">
          <cell r="W1291">
            <v>10</v>
          </cell>
        </row>
        <row r="1292">
          <cell r="W1292">
            <v>10</v>
          </cell>
        </row>
        <row r="1293">
          <cell r="W1293">
            <v>10</v>
          </cell>
        </row>
        <row r="1294">
          <cell r="W1294">
            <v>10</v>
          </cell>
        </row>
        <row r="1295">
          <cell r="W1295">
            <v>10</v>
          </cell>
        </row>
        <row r="1296">
          <cell r="W1296">
            <v>10</v>
          </cell>
        </row>
        <row r="1297">
          <cell r="W1297">
            <v>10</v>
          </cell>
        </row>
        <row r="1298">
          <cell r="W1298">
            <v>10</v>
          </cell>
        </row>
        <row r="1299">
          <cell r="W1299">
            <v>10</v>
          </cell>
        </row>
        <row r="1300">
          <cell r="W1300">
            <v>10</v>
          </cell>
        </row>
        <row r="1301">
          <cell r="W1301">
            <v>10</v>
          </cell>
        </row>
        <row r="1302">
          <cell r="W1302">
            <v>10</v>
          </cell>
        </row>
        <row r="1303">
          <cell r="W1303">
            <v>10</v>
          </cell>
        </row>
        <row r="1304">
          <cell r="W1304">
            <v>10</v>
          </cell>
        </row>
        <row r="1305">
          <cell r="W1305">
            <v>10</v>
          </cell>
        </row>
        <row r="1306">
          <cell r="W1306">
            <v>10</v>
          </cell>
        </row>
        <row r="1307">
          <cell r="W1307">
            <v>10</v>
          </cell>
        </row>
        <row r="1308">
          <cell r="W1308">
            <v>10</v>
          </cell>
        </row>
        <row r="1309">
          <cell r="W1309">
            <v>10</v>
          </cell>
        </row>
        <row r="1310">
          <cell r="W1310">
            <v>10</v>
          </cell>
        </row>
        <row r="1311">
          <cell r="W1311">
            <v>10</v>
          </cell>
        </row>
        <row r="1312">
          <cell r="W1312">
            <v>10</v>
          </cell>
        </row>
        <row r="1313">
          <cell r="W1313">
            <v>10</v>
          </cell>
        </row>
        <row r="1314">
          <cell r="W1314">
            <v>10</v>
          </cell>
        </row>
        <row r="1315">
          <cell r="W1315">
            <v>11</v>
          </cell>
          <cell r="Z1315" t="str">
            <v>Ba</v>
          </cell>
        </row>
        <row r="1316">
          <cell r="W1316">
            <v>11</v>
          </cell>
          <cell r="Z1316" t="str">
            <v>Ba</v>
          </cell>
        </row>
        <row r="1317">
          <cell r="W1317">
            <v>11</v>
          </cell>
          <cell r="Z1317" t="str">
            <v>Ba</v>
          </cell>
        </row>
        <row r="1318">
          <cell r="W1318">
            <v>11</v>
          </cell>
          <cell r="Z1318" t="str">
            <v>Ba</v>
          </cell>
        </row>
        <row r="1319">
          <cell r="W1319">
            <v>11</v>
          </cell>
          <cell r="Z1319" t="str">
            <v>Ba</v>
          </cell>
        </row>
        <row r="1320">
          <cell r="W1320">
            <v>11</v>
          </cell>
          <cell r="Z1320" t="str">
            <v>Ba</v>
          </cell>
        </row>
        <row r="1321">
          <cell r="W1321">
            <v>11</v>
          </cell>
          <cell r="Z1321" t="str">
            <v>Ba</v>
          </cell>
        </row>
        <row r="1322">
          <cell r="W1322">
            <v>11</v>
          </cell>
          <cell r="Z1322" t="str">
            <v>Ba</v>
          </cell>
        </row>
        <row r="1323">
          <cell r="W1323">
            <v>11</v>
          </cell>
          <cell r="Z1323" t="str">
            <v>Ba</v>
          </cell>
        </row>
        <row r="1324">
          <cell r="W1324">
            <v>11</v>
          </cell>
          <cell r="Z1324" t="str">
            <v>Ba</v>
          </cell>
        </row>
        <row r="1325">
          <cell r="W1325">
            <v>11</v>
          </cell>
          <cell r="Z1325" t="str">
            <v>Ba</v>
          </cell>
        </row>
        <row r="1326">
          <cell r="W1326">
            <v>11</v>
          </cell>
          <cell r="Z1326" t="str">
            <v>Ba</v>
          </cell>
        </row>
        <row r="1327">
          <cell r="W1327">
            <v>11</v>
          </cell>
          <cell r="Z1327" t="str">
            <v>Ba</v>
          </cell>
        </row>
        <row r="1328">
          <cell r="W1328">
            <v>11</v>
          </cell>
          <cell r="Z1328" t="str">
            <v>Ba</v>
          </cell>
        </row>
        <row r="1329">
          <cell r="W1329">
            <v>11</v>
          </cell>
          <cell r="Z1329" t="str">
            <v>Ba</v>
          </cell>
        </row>
        <row r="1330">
          <cell r="W1330">
            <v>11</v>
          </cell>
          <cell r="Z1330" t="str">
            <v>Ba</v>
          </cell>
        </row>
        <row r="1331">
          <cell r="W1331">
            <v>11</v>
          </cell>
          <cell r="Z1331" t="str">
            <v>KhuyÕn khÝch</v>
          </cell>
        </row>
        <row r="1332">
          <cell r="W1332">
            <v>11</v>
          </cell>
          <cell r="Z1332" t="str">
            <v>KhuyÕn khÝch</v>
          </cell>
        </row>
        <row r="1333">
          <cell r="W1333">
            <v>11</v>
          </cell>
          <cell r="Z1333" t="str">
            <v>KhuyÕn khÝch</v>
          </cell>
        </row>
        <row r="1334">
          <cell r="W1334">
            <v>11</v>
          </cell>
          <cell r="Z1334" t="str">
            <v>KhuyÕn khÝch</v>
          </cell>
        </row>
        <row r="1335">
          <cell r="W1335">
            <v>11</v>
          </cell>
          <cell r="Z1335" t="str">
            <v>KhuyÕn khÝch</v>
          </cell>
        </row>
        <row r="1336">
          <cell r="W1336">
            <v>11</v>
          </cell>
          <cell r="Z1336" t="str">
            <v>KhuyÕn khÝch</v>
          </cell>
        </row>
        <row r="1337">
          <cell r="W1337">
            <v>11</v>
          </cell>
          <cell r="Z1337" t="str">
            <v>KhuyÕn khÝch</v>
          </cell>
        </row>
        <row r="1338">
          <cell r="W1338">
            <v>11</v>
          </cell>
          <cell r="Z1338" t="str">
            <v>KhuyÕn khÝch</v>
          </cell>
        </row>
        <row r="1339">
          <cell r="W1339">
            <v>11</v>
          </cell>
          <cell r="Z1339" t="str">
            <v>KhuyÕn khÝch</v>
          </cell>
        </row>
        <row r="1340">
          <cell r="W1340">
            <v>11</v>
          </cell>
          <cell r="Z1340" t="str">
            <v>KhuyÕn khÝch</v>
          </cell>
        </row>
        <row r="1341">
          <cell r="W1341">
            <v>11</v>
          </cell>
          <cell r="Z1341" t="str">
            <v>KhuyÕn khÝch</v>
          </cell>
        </row>
        <row r="1342">
          <cell r="W1342">
            <v>11</v>
          </cell>
          <cell r="Z1342" t="str">
            <v>KhuyÕn khÝch</v>
          </cell>
        </row>
        <row r="1343">
          <cell r="W1343">
            <v>11</v>
          </cell>
          <cell r="Z1343" t="str">
            <v>KhuyÕn khÝch</v>
          </cell>
        </row>
        <row r="1344">
          <cell r="W1344">
            <v>11</v>
          </cell>
          <cell r="Z1344" t="str">
            <v>KhuyÕn khÝch</v>
          </cell>
        </row>
        <row r="1345">
          <cell r="W1345">
            <v>11</v>
          </cell>
          <cell r="Z1345" t="str">
            <v>KhuyÕn khÝch</v>
          </cell>
        </row>
        <row r="1346">
          <cell r="W1346">
            <v>11</v>
          </cell>
          <cell r="Z1346" t="str">
            <v>KhuyÕn khÝch</v>
          </cell>
        </row>
        <row r="1347">
          <cell r="W1347">
            <v>11</v>
          </cell>
          <cell r="Z1347" t="str">
            <v>KhuyÕn khÝch</v>
          </cell>
        </row>
        <row r="1348">
          <cell r="W1348">
            <v>11</v>
          </cell>
          <cell r="Z1348" t="str">
            <v>KhuyÕn khÝch</v>
          </cell>
        </row>
        <row r="1349">
          <cell r="W1349">
            <v>11</v>
          </cell>
          <cell r="Z1349" t="str">
            <v>KhuyÕn khÝch</v>
          </cell>
        </row>
        <row r="1350">
          <cell r="W1350">
            <v>11</v>
          </cell>
          <cell r="Z1350" t="str">
            <v>KhuyÕn khÝch</v>
          </cell>
        </row>
        <row r="1351">
          <cell r="W1351">
            <v>11</v>
          </cell>
          <cell r="Z1351" t="str">
            <v>KhuyÕn khÝch</v>
          </cell>
        </row>
        <row r="1352">
          <cell r="W1352">
            <v>11</v>
          </cell>
          <cell r="Z1352" t="str">
            <v>KhuyÕn khÝch</v>
          </cell>
        </row>
        <row r="1353">
          <cell r="W1353">
            <v>11</v>
          </cell>
          <cell r="Z1353" t="str">
            <v>KhuyÕn khÝch</v>
          </cell>
        </row>
        <row r="1354">
          <cell r="W1354">
            <v>11</v>
          </cell>
          <cell r="Z1354" t="str">
            <v>KhuyÕn khÝch</v>
          </cell>
        </row>
        <row r="1355">
          <cell r="W1355">
            <v>11</v>
          </cell>
          <cell r="Z1355" t="str">
            <v>KhuyÕn khÝch</v>
          </cell>
        </row>
        <row r="1356">
          <cell r="W1356">
            <v>11</v>
          </cell>
          <cell r="Z1356" t="str">
            <v>KhuyÕn khÝch</v>
          </cell>
        </row>
        <row r="1357">
          <cell r="W1357">
            <v>11</v>
          </cell>
          <cell r="Z1357" t="str">
            <v>KhuyÕn khÝch</v>
          </cell>
        </row>
        <row r="1358">
          <cell r="W1358">
            <v>11</v>
          </cell>
          <cell r="Z1358" t="str">
            <v>KhuyÕn khÝch</v>
          </cell>
        </row>
        <row r="1359">
          <cell r="W1359">
            <v>11</v>
          </cell>
          <cell r="Z1359" t="str">
            <v>KhuyÕn khÝch</v>
          </cell>
        </row>
        <row r="1360">
          <cell r="W1360">
            <v>11</v>
          </cell>
          <cell r="Z1360" t="str">
            <v>KhuyÕn khÝch</v>
          </cell>
        </row>
        <row r="1361">
          <cell r="W1361">
            <v>11</v>
          </cell>
          <cell r="Z1361" t="str">
            <v>KhuyÕn khÝch</v>
          </cell>
        </row>
        <row r="1362">
          <cell r="W1362">
            <v>11</v>
          </cell>
          <cell r="Z1362" t="str">
            <v>KhuyÕn khÝch</v>
          </cell>
        </row>
        <row r="1363">
          <cell r="W1363">
            <v>11</v>
          </cell>
          <cell r="Z1363" t="str">
            <v>KhuyÕn khÝch</v>
          </cell>
        </row>
        <row r="1364">
          <cell r="W1364">
            <v>11</v>
          </cell>
          <cell r="Z1364" t="str">
            <v>KhuyÕn khÝch</v>
          </cell>
        </row>
        <row r="1365">
          <cell r="W1365">
            <v>11</v>
          </cell>
          <cell r="Z1365" t="str">
            <v>KhuyÕn khÝch</v>
          </cell>
        </row>
        <row r="1366">
          <cell r="W1366">
            <v>11</v>
          </cell>
          <cell r="Z1366" t="str">
            <v>KhuyÕn khÝch</v>
          </cell>
        </row>
        <row r="1367">
          <cell r="W1367">
            <v>11</v>
          </cell>
          <cell r="Z1367" t="str">
            <v>KhuyÕn khÝch</v>
          </cell>
        </row>
        <row r="1368">
          <cell r="W1368">
            <v>11</v>
          </cell>
          <cell r="Z1368" t="str">
            <v>KhuyÕn khÝch</v>
          </cell>
        </row>
        <row r="1369">
          <cell r="W1369">
            <v>11</v>
          </cell>
          <cell r="Z1369" t="str">
            <v>KhuyÕn khÝch</v>
          </cell>
        </row>
        <row r="1370">
          <cell r="W1370">
            <v>11</v>
          </cell>
          <cell r="Z1370" t="str">
            <v>KhuyÕn khÝch</v>
          </cell>
        </row>
        <row r="1371">
          <cell r="W1371">
            <v>11</v>
          </cell>
          <cell r="Z1371" t="str">
            <v>KhuyÕn khÝch</v>
          </cell>
        </row>
        <row r="1372">
          <cell r="W1372">
            <v>11</v>
          </cell>
          <cell r="Z1372" t="str">
            <v>KhuyÕn khÝch</v>
          </cell>
        </row>
        <row r="1373">
          <cell r="W1373">
            <v>11</v>
          </cell>
          <cell r="Z1373" t="str">
            <v>KhuyÕn khÝch</v>
          </cell>
        </row>
        <row r="1374">
          <cell r="W1374">
            <v>11</v>
          </cell>
          <cell r="Z1374" t="str">
            <v>KhuyÕn khÝch</v>
          </cell>
        </row>
        <row r="1375">
          <cell r="W1375">
            <v>11</v>
          </cell>
          <cell r="Z1375" t="str">
            <v>KhuyÕn khÝch</v>
          </cell>
        </row>
        <row r="1376">
          <cell r="W1376">
            <v>11</v>
          </cell>
          <cell r="Z1376" t="str">
            <v>KhuyÕn khÝch</v>
          </cell>
        </row>
        <row r="1377">
          <cell r="W1377">
            <v>11</v>
          </cell>
          <cell r="Z1377" t="str">
            <v>KhuyÕn khÝch</v>
          </cell>
        </row>
        <row r="1378">
          <cell r="W1378">
            <v>11</v>
          </cell>
          <cell r="Z1378" t="str">
            <v>KhuyÕn khÝch</v>
          </cell>
        </row>
        <row r="1379">
          <cell r="W1379">
            <v>11</v>
          </cell>
        </row>
        <row r="1380">
          <cell r="W1380">
            <v>11</v>
          </cell>
        </row>
        <row r="1381">
          <cell r="W1381">
            <v>11</v>
          </cell>
        </row>
        <row r="1382">
          <cell r="W1382">
            <v>11</v>
          </cell>
        </row>
        <row r="1383">
          <cell r="W1383">
            <v>11</v>
          </cell>
        </row>
        <row r="1384">
          <cell r="W1384">
            <v>11</v>
          </cell>
        </row>
        <row r="1385">
          <cell r="W1385">
            <v>11</v>
          </cell>
        </row>
        <row r="1386">
          <cell r="W1386">
            <v>11</v>
          </cell>
        </row>
        <row r="1387">
          <cell r="W1387">
            <v>11</v>
          </cell>
        </row>
        <row r="1388">
          <cell r="W1388">
            <v>11</v>
          </cell>
        </row>
        <row r="1389">
          <cell r="W1389">
            <v>11</v>
          </cell>
        </row>
        <row r="1390">
          <cell r="W1390">
            <v>11</v>
          </cell>
        </row>
        <row r="1391">
          <cell r="W1391">
            <v>11</v>
          </cell>
        </row>
        <row r="1392">
          <cell r="W1392">
            <v>11</v>
          </cell>
        </row>
        <row r="1393">
          <cell r="W1393">
            <v>11</v>
          </cell>
        </row>
        <row r="1394">
          <cell r="W1394">
            <v>11</v>
          </cell>
        </row>
        <row r="1395">
          <cell r="W1395">
            <v>11</v>
          </cell>
        </row>
        <row r="1396">
          <cell r="W1396">
            <v>11</v>
          </cell>
        </row>
        <row r="1397">
          <cell r="W1397">
            <v>11</v>
          </cell>
        </row>
        <row r="1398">
          <cell r="W1398">
            <v>11</v>
          </cell>
        </row>
        <row r="1399">
          <cell r="W1399">
            <v>11</v>
          </cell>
        </row>
        <row r="1400">
          <cell r="W1400">
            <v>11</v>
          </cell>
        </row>
        <row r="1401">
          <cell r="W1401">
            <v>11</v>
          </cell>
        </row>
        <row r="1402">
          <cell r="W1402">
            <v>11</v>
          </cell>
        </row>
        <row r="1403">
          <cell r="W1403">
            <v>11</v>
          </cell>
        </row>
        <row r="1404">
          <cell r="W1404">
            <v>11</v>
          </cell>
        </row>
        <row r="1405">
          <cell r="W1405">
            <v>11</v>
          </cell>
        </row>
        <row r="1406">
          <cell r="W1406">
            <v>11</v>
          </cell>
        </row>
        <row r="1407">
          <cell r="W1407">
            <v>11</v>
          </cell>
        </row>
        <row r="1408">
          <cell r="W1408">
            <v>11</v>
          </cell>
        </row>
        <row r="1409">
          <cell r="W1409">
            <v>11</v>
          </cell>
        </row>
        <row r="1410">
          <cell r="W1410">
            <v>11</v>
          </cell>
        </row>
        <row r="1411">
          <cell r="W1411">
            <v>11</v>
          </cell>
        </row>
        <row r="1412">
          <cell r="W1412">
            <v>11</v>
          </cell>
        </row>
        <row r="1413">
          <cell r="W1413">
            <v>11</v>
          </cell>
        </row>
        <row r="1414">
          <cell r="W1414">
            <v>11</v>
          </cell>
        </row>
        <row r="1415">
          <cell r="W1415">
            <v>11</v>
          </cell>
        </row>
        <row r="1416">
          <cell r="W1416">
            <v>11</v>
          </cell>
        </row>
        <row r="1417">
          <cell r="W1417">
            <v>11</v>
          </cell>
        </row>
        <row r="1418">
          <cell r="W1418">
            <v>11</v>
          </cell>
        </row>
        <row r="1419">
          <cell r="W1419">
            <v>11</v>
          </cell>
        </row>
        <row r="1420">
          <cell r="W1420">
            <v>11</v>
          </cell>
        </row>
        <row r="1421">
          <cell r="W1421">
            <v>11</v>
          </cell>
        </row>
        <row r="1422">
          <cell r="W1422">
            <v>11</v>
          </cell>
        </row>
        <row r="1423">
          <cell r="W1423">
            <v>11</v>
          </cell>
        </row>
        <row r="1424">
          <cell r="W1424">
            <v>11</v>
          </cell>
        </row>
        <row r="1425">
          <cell r="W1425">
            <v>11</v>
          </cell>
        </row>
        <row r="1426">
          <cell r="W1426">
            <v>11</v>
          </cell>
        </row>
        <row r="1427">
          <cell r="W1427">
            <v>11</v>
          </cell>
        </row>
        <row r="1428">
          <cell r="W1428">
            <v>11</v>
          </cell>
        </row>
        <row r="1429">
          <cell r="W1429">
            <v>11</v>
          </cell>
        </row>
        <row r="1430">
          <cell r="W1430">
            <v>11</v>
          </cell>
        </row>
        <row r="1431">
          <cell r="W1431">
            <v>11</v>
          </cell>
        </row>
        <row r="1432">
          <cell r="W1432">
            <v>11</v>
          </cell>
        </row>
        <row r="1433">
          <cell r="W1433">
            <v>11</v>
          </cell>
        </row>
        <row r="1434">
          <cell r="W1434">
            <v>11</v>
          </cell>
        </row>
        <row r="1435">
          <cell r="W1435">
            <v>11</v>
          </cell>
        </row>
        <row r="1436">
          <cell r="W1436">
            <v>11</v>
          </cell>
        </row>
        <row r="1437">
          <cell r="W1437">
            <v>11</v>
          </cell>
        </row>
        <row r="1438">
          <cell r="W1438">
            <v>11</v>
          </cell>
        </row>
        <row r="1439">
          <cell r="W1439">
            <v>11</v>
          </cell>
        </row>
        <row r="1440">
          <cell r="W1440">
            <v>11</v>
          </cell>
        </row>
        <row r="1441">
          <cell r="W1441">
            <v>11</v>
          </cell>
        </row>
        <row r="1442">
          <cell r="W1442">
            <v>11</v>
          </cell>
        </row>
        <row r="1443">
          <cell r="W1443">
            <v>11</v>
          </cell>
        </row>
        <row r="1444">
          <cell r="W1444">
            <v>11</v>
          </cell>
        </row>
        <row r="1445">
          <cell r="W1445">
            <v>11</v>
          </cell>
        </row>
        <row r="1446">
          <cell r="W1446">
            <v>11</v>
          </cell>
        </row>
        <row r="1447">
          <cell r="W1447">
            <v>11</v>
          </cell>
        </row>
        <row r="1448">
          <cell r="W1448">
            <v>11</v>
          </cell>
        </row>
        <row r="1449">
          <cell r="W1449">
            <v>11</v>
          </cell>
        </row>
        <row r="1450">
          <cell r="W1450">
            <v>11</v>
          </cell>
        </row>
        <row r="1451">
          <cell r="W1451">
            <v>11</v>
          </cell>
        </row>
        <row r="1452">
          <cell r="W1452">
            <v>9</v>
          </cell>
          <cell r="Z1452" t="str">
            <v>NhÊt</v>
          </cell>
        </row>
        <row r="1453">
          <cell r="W1453">
            <v>9</v>
          </cell>
          <cell r="Z1453" t="str">
            <v>NhÊt</v>
          </cell>
        </row>
        <row r="1454">
          <cell r="W1454">
            <v>9</v>
          </cell>
          <cell r="Z1454" t="str">
            <v>Nh×</v>
          </cell>
        </row>
        <row r="1455">
          <cell r="W1455">
            <v>9</v>
          </cell>
          <cell r="Z1455" t="str">
            <v>Nh×</v>
          </cell>
        </row>
        <row r="1456">
          <cell r="W1456">
            <v>9</v>
          </cell>
          <cell r="Z1456" t="str">
            <v>Nh×</v>
          </cell>
        </row>
        <row r="1457">
          <cell r="W1457">
            <v>9</v>
          </cell>
          <cell r="Z1457" t="str">
            <v>Nh×</v>
          </cell>
        </row>
        <row r="1458">
          <cell r="W1458">
            <v>9</v>
          </cell>
          <cell r="Z1458" t="str">
            <v>Nh×</v>
          </cell>
        </row>
        <row r="1459">
          <cell r="W1459">
            <v>9</v>
          </cell>
          <cell r="Z1459" t="str">
            <v>Ba</v>
          </cell>
        </row>
        <row r="1460">
          <cell r="W1460">
            <v>9</v>
          </cell>
          <cell r="Z1460" t="str">
            <v>Ba</v>
          </cell>
        </row>
        <row r="1461">
          <cell r="W1461">
            <v>9</v>
          </cell>
          <cell r="Z1461" t="str">
            <v>Ba</v>
          </cell>
        </row>
        <row r="1462">
          <cell r="W1462">
            <v>9</v>
          </cell>
          <cell r="Z1462" t="str">
            <v>Ba</v>
          </cell>
        </row>
        <row r="1463">
          <cell r="W1463">
            <v>9</v>
          </cell>
          <cell r="Z1463" t="str">
            <v>Ba</v>
          </cell>
        </row>
        <row r="1464">
          <cell r="W1464">
            <v>9</v>
          </cell>
          <cell r="Z1464" t="str">
            <v>Ba</v>
          </cell>
        </row>
        <row r="1465">
          <cell r="W1465">
            <v>9</v>
          </cell>
          <cell r="Z1465" t="str">
            <v>Ba</v>
          </cell>
        </row>
        <row r="1466">
          <cell r="W1466">
            <v>9</v>
          </cell>
          <cell r="Z1466" t="str">
            <v>Ba</v>
          </cell>
        </row>
        <row r="1467">
          <cell r="W1467">
            <v>9</v>
          </cell>
          <cell r="Z1467" t="str">
            <v>Ba</v>
          </cell>
        </row>
        <row r="1468">
          <cell r="W1468">
            <v>9</v>
          </cell>
          <cell r="Z1468" t="str">
            <v>Ba</v>
          </cell>
        </row>
        <row r="1469">
          <cell r="W1469">
            <v>9</v>
          </cell>
          <cell r="Z1469" t="str">
            <v>Ba</v>
          </cell>
        </row>
        <row r="1470">
          <cell r="W1470">
            <v>9</v>
          </cell>
          <cell r="Z1470" t="str">
            <v>Ba</v>
          </cell>
        </row>
        <row r="1471">
          <cell r="W1471">
            <v>9</v>
          </cell>
          <cell r="Z1471" t="str">
            <v>Ba</v>
          </cell>
        </row>
        <row r="1472">
          <cell r="W1472">
            <v>9</v>
          </cell>
          <cell r="Z1472" t="str">
            <v>Ba</v>
          </cell>
        </row>
        <row r="1473">
          <cell r="W1473">
            <v>9</v>
          </cell>
          <cell r="Z1473" t="str">
            <v>Ba</v>
          </cell>
        </row>
        <row r="1474">
          <cell r="W1474">
            <v>9</v>
          </cell>
          <cell r="Z1474" t="str">
            <v>KhuyÕn khÝch</v>
          </cell>
        </row>
        <row r="1475">
          <cell r="W1475">
            <v>9</v>
          </cell>
          <cell r="Z1475" t="str">
            <v>KhuyÕn khÝch</v>
          </cell>
        </row>
        <row r="1476">
          <cell r="W1476">
            <v>9</v>
          </cell>
          <cell r="Z1476" t="str">
            <v>KhuyÕn khÝch</v>
          </cell>
        </row>
        <row r="1477">
          <cell r="W1477">
            <v>9</v>
          </cell>
          <cell r="Z1477" t="str">
            <v>KhuyÕn khÝch</v>
          </cell>
        </row>
        <row r="1478">
          <cell r="W1478">
            <v>9</v>
          </cell>
          <cell r="Z1478" t="str">
            <v>KhuyÕn khÝch</v>
          </cell>
        </row>
        <row r="1479">
          <cell r="W1479">
            <v>9</v>
          </cell>
          <cell r="Z1479" t="str">
            <v>KhuyÕn khÝch</v>
          </cell>
        </row>
        <row r="1480">
          <cell r="W1480">
            <v>9</v>
          </cell>
          <cell r="Z1480" t="str">
            <v>KhuyÕn khÝch</v>
          </cell>
        </row>
        <row r="1481">
          <cell r="W1481">
            <v>9</v>
          </cell>
          <cell r="Z1481" t="str">
            <v>KhuyÕn khÝch</v>
          </cell>
        </row>
        <row r="1482">
          <cell r="W1482">
            <v>9</v>
          </cell>
          <cell r="Z1482" t="str">
            <v>KhuyÕn khÝch</v>
          </cell>
        </row>
        <row r="1483">
          <cell r="W1483">
            <v>9</v>
          </cell>
          <cell r="Z1483" t="str">
            <v>KhuyÕn khÝch</v>
          </cell>
        </row>
        <row r="1484">
          <cell r="W1484">
            <v>9</v>
          </cell>
          <cell r="Z1484" t="str">
            <v>KhuyÕn khÝch</v>
          </cell>
        </row>
        <row r="1485">
          <cell r="W1485">
            <v>9</v>
          </cell>
          <cell r="Z1485" t="str">
            <v>KhuyÕn khÝch</v>
          </cell>
        </row>
        <row r="1486">
          <cell r="W1486">
            <v>9</v>
          </cell>
          <cell r="Z1486" t="str">
            <v>KhuyÕn khÝch</v>
          </cell>
        </row>
        <row r="1487">
          <cell r="W1487">
            <v>9</v>
          </cell>
          <cell r="Z1487" t="str">
            <v>KhuyÕn khÝch</v>
          </cell>
        </row>
        <row r="1488">
          <cell r="W1488">
            <v>9</v>
          </cell>
          <cell r="Z1488" t="str">
            <v>KhuyÕn khÝch</v>
          </cell>
        </row>
        <row r="1489">
          <cell r="W1489">
            <v>9</v>
          </cell>
        </row>
        <row r="1490">
          <cell r="W1490">
            <v>9</v>
          </cell>
        </row>
        <row r="1491">
          <cell r="W1491">
            <v>9</v>
          </cell>
        </row>
        <row r="1492">
          <cell r="W1492">
            <v>9</v>
          </cell>
        </row>
        <row r="1493">
          <cell r="W1493">
            <v>9</v>
          </cell>
        </row>
        <row r="1494">
          <cell r="W1494">
            <v>9</v>
          </cell>
        </row>
        <row r="1495">
          <cell r="W1495">
            <v>9</v>
          </cell>
        </row>
        <row r="1496">
          <cell r="W1496">
            <v>9</v>
          </cell>
        </row>
        <row r="1497">
          <cell r="W1497">
            <v>9</v>
          </cell>
        </row>
        <row r="1498">
          <cell r="W1498">
            <v>9</v>
          </cell>
        </row>
        <row r="1499">
          <cell r="W1499">
            <v>9</v>
          </cell>
        </row>
        <row r="1500">
          <cell r="W1500">
            <v>9</v>
          </cell>
        </row>
        <row r="1501">
          <cell r="W1501">
            <v>9</v>
          </cell>
        </row>
        <row r="1502">
          <cell r="W1502">
            <v>9</v>
          </cell>
        </row>
        <row r="1503">
          <cell r="W1503">
            <v>9</v>
          </cell>
        </row>
        <row r="1504">
          <cell r="W1504">
            <v>9</v>
          </cell>
        </row>
        <row r="1505">
          <cell r="W1505">
            <v>9</v>
          </cell>
        </row>
        <row r="1506">
          <cell r="W1506">
            <v>9</v>
          </cell>
        </row>
        <row r="1507">
          <cell r="W1507">
            <v>9</v>
          </cell>
        </row>
        <row r="1508">
          <cell r="W1508">
            <v>9</v>
          </cell>
        </row>
        <row r="1509">
          <cell r="W1509">
            <v>9</v>
          </cell>
        </row>
        <row r="1510">
          <cell r="W1510">
            <v>9</v>
          </cell>
        </row>
        <row r="1511">
          <cell r="W1511">
            <v>9</v>
          </cell>
        </row>
        <row r="1512">
          <cell r="W1512">
            <v>9</v>
          </cell>
        </row>
        <row r="1513">
          <cell r="W1513">
            <v>9</v>
          </cell>
        </row>
        <row r="1514">
          <cell r="W1514">
            <v>9</v>
          </cell>
        </row>
        <row r="1515">
          <cell r="W1515">
            <v>9</v>
          </cell>
        </row>
        <row r="1516">
          <cell r="W1516">
            <v>9</v>
          </cell>
        </row>
        <row r="1517">
          <cell r="W1517">
            <v>9</v>
          </cell>
        </row>
        <row r="1518">
          <cell r="W1518">
            <v>9</v>
          </cell>
        </row>
        <row r="1519">
          <cell r="W1519">
            <v>9</v>
          </cell>
        </row>
        <row r="1520">
          <cell r="W1520">
            <v>9</v>
          </cell>
        </row>
        <row r="1521">
          <cell r="W1521">
            <v>9</v>
          </cell>
        </row>
        <row r="1522">
          <cell r="W1522">
            <v>9</v>
          </cell>
        </row>
        <row r="1523">
          <cell r="W1523">
            <v>9</v>
          </cell>
        </row>
        <row r="1524">
          <cell r="W1524">
            <v>9</v>
          </cell>
        </row>
        <row r="1525">
          <cell r="W1525">
            <v>9</v>
          </cell>
        </row>
        <row r="1526">
          <cell r="W1526">
            <v>9</v>
          </cell>
        </row>
        <row r="1527">
          <cell r="W1527">
            <v>9</v>
          </cell>
        </row>
        <row r="1528">
          <cell r="W1528">
            <v>10</v>
          </cell>
        </row>
        <row r="1529">
          <cell r="W1529">
            <v>10</v>
          </cell>
          <cell r="Z1529" t="str">
            <v>NhÊt</v>
          </cell>
        </row>
        <row r="1530">
          <cell r="W1530">
            <v>10</v>
          </cell>
          <cell r="Z1530" t="str">
            <v>NhÊt</v>
          </cell>
        </row>
        <row r="1531">
          <cell r="W1531">
            <v>10</v>
          </cell>
          <cell r="Z1531" t="str">
            <v>NhÊt</v>
          </cell>
        </row>
        <row r="1532">
          <cell r="W1532">
            <v>10</v>
          </cell>
          <cell r="Z1532" t="str">
            <v>Nh×</v>
          </cell>
        </row>
        <row r="1533">
          <cell r="W1533">
            <v>10</v>
          </cell>
          <cell r="Z1533" t="str">
            <v>Nh×</v>
          </cell>
        </row>
        <row r="1534">
          <cell r="W1534">
            <v>10</v>
          </cell>
          <cell r="Z1534" t="str">
            <v>Nh×</v>
          </cell>
        </row>
        <row r="1535">
          <cell r="W1535">
            <v>10</v>
          </cell>
          <cell r="Z1535" t="str">
            <v>Nh×</v>
          </cell>
        </row>
        <row r="1536">
          <cell r="W1536">
            <v>10</v>
          </cell>
          <cell r="Z1536" t="str">
            <v>Nh×</v>
          </cell>
        </row>
        <row r="1537">
          <cell r="W1537">
            <v>10</v>
          </cell>
          <cell r="Z1537" t="str">
            <v>Nh×</v>
          </cell>
        </row>
        <row r="1538">
          <cell r="W1538">
            <v>10</v>
          </cell>
          <cell r="Z1538" t="str">
            <v>Ba</v>
          </cell>
        </row>
        <row r="1539">
          <cell r="W1539">
            <v>10</v>
          </cell>
          <cell r="Z1539" t="str">
            <v>Ba</v>
          </cell>
        </row>
        <row r="1540">
          <cell r="W1540">
            <v>10</v>
          </cell>
          <cell r="Z1540" t="str">
            <v>Ba</v>
          </cell>
        </row>
        <row r="1541">
          <cell r="W1541">
            <v>10</v>
          </cell>
          <cell r="Z1541" t="str">
            <v>Ba</v>
          </cell>
        </row>
        <row r="1542">
          <cell r="W1542">
            <v>10</v>
          </cell>
          <cell r="Z1542" t="str">
            <v>Ba</v>
          </cell>
        </row>
        <row r="1543">
          <cell r="W1543">
            <v>10</v>
          </cell>
          <cell r="Z1543" t="str">
            <v>Ba</v>
          </cell>
        </row>
        <row r="1544">
          <cell r="W1544">
            <v>10</v>
          </cell>
          <cell r="Z1544" t="str">
            <v>Ba</v>
          </cell>
        </row>
        <row r="1545">
          <cell r="W1545">
            <v>10</v>
          </cell>
          <cell r="Z1545" t="str">
            <v>Ba</v>
          </cell>
        </row>
        <row r="1546">
          <cell r="W1546">
            <v>10</v>
          </cell>
          <cell r="Z1546" t="str">
            <v>Ba</v>
          </cell>
        </row>
        <row r="1547">
          <cell r="W1547">
            <v>10</v>
          </cell>
          <cell r="Z1547" t="str">
            <v>Ba</v>
          </cell>
        </row>
        <row r="1548">
          <cell r="W1548">
            <v>10</v>
          </cell>
          <cell r="Z1548" t="str">
            <v>Ba</v>
          </cell>
        </row>
        <row r="1549">
          <cell r="W1549">
            <v>10</v>
          </cell>
          <cell r="Z1549" t="str">
            <v>Ba</v>
          </cell>
        </row>
        <row r="1550">
          <cell r="W1550">
            <v>10</v>
          </cell>
          <cell r="Z1550" t="str">
            <v>Ba</v>
          </cell>
        </row>
        <row r="1551">
          <cell r="W1551">
            <v>10</v>
          </cell>
          <cell r="Z1551" t="str">
            <v>Ba</v>
          </cell>
        </row>
        <row r="1552">
          <cell r="W1552">
            <v>10</v>
          </cell>
          <cell r="Z1552" t="str">
            <v>Ba</v>
          </cell>
        </row>
        <row r="1553">
          <cell r="W1553">
            <v>10</v>
          </cell>
          <cell r="Z1553" t="str">
            <v>Ba</v>
          </cell>
        </row>
        <row r="1554">
          <cell r="W1554">
            <v>10</v>
          </cell>
          <cell r="Z1554" t="str">
            <v>Ba</v>
          </cell>
        </row>
        <row r="1555">
          <cell r="W1555">
            <v>10</v>
          </cell>
          <cell r="Z1555" t="str">
            <v>KhuyÕn khÝch</v>
          </cell>
        </row>
        <row r="1556">
          <cell r="W1556">
            <v>10</v>
          </cell>
          <cell r="Z1556" t="str">
            <v>KhuyÕn khÝch</v>
          </cell>
        </row>
        <row r="1557">
          <cell r="W1557">
            <v>10</v>
          </cell>
          <cell r="Z1557" t="str">
            <v>KhuyÕn khÝch</v>
          </cell>
        </row>
        <row r="1558">
          <cell r="W1558">
            <v>10</v>
          </cell>
          <cell r="Z1558" t="str">
            <v>KhuyÕn khÝch</v>
          </cell>
        </row>
        <row r="1559">
          <cell r="W1559">
            <v>10</v>
          </cell>
          <cell r="Z1559" t="str">
            <v>KhuyÕn khÝch</v>
          </cell>
        </row>
        <row r="1560">
          <cell r="W1560">
            <v>10</v>
          </cell>
          <cell r="Z1560" t="str">
            <v>KhuyÕn khÝch</v>
          </cell>
        </row>
        <row r="1561">
          <cell r="W1561">
            <v>10</v>
          </cell>
          <cell r="Z1561" t="str">
            <v>KhuyÕn khÝch</v>
          </cell>
        </row>
        <row r="1562">
          <cell r="W1562">
            <v>10</v>
          </cell>
          <cell r="Z1562" t="str">
            <v>KhuyÕn khÝch</v>
          </cell>
        </row>
        <row r="1563">
          <cell r="W1563">
            <v>10</v>
          </cell>
          <cell r="Z1563" t="str">
            <v>KhuyÕn khÝch</v>
          </cell>
        </row>
        <row r="1564">
          <cell r="W1564">
            <v>10</v>
          </cell>
          <cell r="Z1564" t="str">
            <v>KhuyÕn khÝch</v>
          </cell>
        </row>
        <row r="1565">
          <cell r="W1565">
            <v>10</v>
          </cell>
          <cell r="Z1565" t="str">
            <v>KhuyÕn khÝch</v>
          </cell>
        </row>
        <row r="1566">
          <cell r="W1566">
            <v>10</v>
          </cell>
          <cell r="Z1566" t="str">
            <v>KhuyÕn khÝch</v>
          </cell>
        </row>
        <row r="1567">
          <cell r="W1567">
            <v>10</v>
          </cell>
          <cell r="Z1567" t="str">
            <v>KhuyÕn khÝch</v>
          </cell>
        </row>
        <row r="1568">
          <cell r="W1568">
            <v>10</v>
          </cell>
          <cell r="Z1568" t="str">
            <v>KhuyÕn khÝch</v>
          </cell>
        </row>
        <row r="1569">
          <cell r="W1569">
            <v>10</v>
          </cell>
          <cell r="Z1569" t="str">
            <v>KhuyÕn khÝch</v>
          </cell>
        </row>
        <row r="1570">
          <cell r="W1570">
            <v>10</v>
          </cell>
          <cell r="Z1570" t="str">
            <v>KhuyÕn khÝch</v>
          </cell>
        </row>
        <row r="1571">
          <cell r="W1571">
            <v>10</v>
          </cell>
          <cell r="Z1571" t="str">
            <v>KhuyÕn khÝch</v>
          </cell>
        </row>
        <row r="1572">
          <cell r="W1572">
            <v>10</v>
          </cell>
          <cell r="Z1572" t="str">
            <v>KhuyÕn khÝch</v>
          </cell>
        </row>
        <row r="1573">
          <cell r="W1573">
            <v>10</v>
          </cell>
          <cell r="Z1573" t="str">
            <v>KhuyÕn khÝch</v>
          </cell>
        </row>
        <row r="1574">
          <cell r="W1574">
            <v>10</v>
          </cell>
          <cell r="Z1574" t="str">
            <v>KhuyÕn khÝch</v>
          </cell>
        </row>
        <row r="1575">
          <cell r="W1575">
            <v>10</v>
          </cell>
          <cell r="Z1575" t="str">
            <v>KhuyÕn khÝch</v>
          </cell>
        </row>
        <row r="1576">
          <cell r="W1576">
            <v>10</v>
          </cell>
          <cell r="Z1576" t="str">
            <v>KhuyÕn khÝch</v>
          </cell>
        </row>
        <row r="1577">
          <cell r="W1577">
            <v>10</v>
          </cell>
          <cell r="Z1577" t="str">
            <v>KhuyÕn khÝch</v>
          </cell>
        </row>
        <row r="1578">
          <cell r="W1578">
            <v>10</v>
          </cell>
          <cell r="Z1578" t="str">
            <v>KhuyÕn khÝch</v>
          </cell>
        </row>
        <row r="1579">
          <cell r="W1579">
            <v>10</v>
          </cell>
          <cell r="Z1579" t="str">
            <v>KhuyÕn khÝch</v>
          </cell>
        </row>
        <row r="1580">
          <cell r="W1580">
            <v>10</v>
          </cell>
          <cell r="Z1580" t="str">
            <v>KhuyÕn khÝch</v>
          </cell>
        </row>
        <row r="1581">
          <cell r="W1581">
            <v>10</v>
          </cell>
          <cell r="Z1581" t="str">
            <v>KhuyÕn khÝch</v>
          </cell>
        </row>
        <row r="1582">
          <cell r="W1582">
            <v>10</v>
          </cell>
          <cell r="Z1582" t="str">
            <v>KhuyÕn khÝch</v>
          </cell>
        </row>
        <row r="1583">
          <cell r="W1583">
            <v>10</v>
          </cell>
          <cell r="Z1583" t="str">
            <v>KhuyÕn khÝch</v>
          </cell>
        </row>
        <row r="1584">
          <cell r="W1584">
            <v>10</v>
          </cell>
          <cell r="Z1584" t="str">
            <v>KhuyÕn khÝch</v>
          </cell>
        </row>
        <row r="1585">
          <cell r="W1585">
            <v>10</v>
          </cell>
          <cell r="Z1585" t="str">
            <v>KhuyÕn khÝch</v>
          </cell>
        </row>
        <row r="1586">
          <cell r="W1586">
            <v>10</v>
          </cell>
          <cell r="Z1586" t="str">
            <v>KhuyÕn khÝch</v>
          </cell>
        </row>
        <row r="1587">
          <cell r="W1587">
            <v>10</v>
          </cell>
          <cell r="Z1587" t="str">
            <v>KhuyÕn khÝch</v>
          </cell>
        </row>
        <row r="1588">
          <cell r="W1588">
            <v>10</v>
          </cell>
          <cell r="Z1588" t="str">
            <v>KhuyÕn khÝch</v>
          </cell>
        </row>
        <row r="1589">
          <cell r="W1589">
            <v>10</v>
          </cell>
          <cell r="Z1589" t="str">
            <v>KhuyÕn khÝch</v>
          </cell>
        </row>
        <row r="1590">
          <cell r="W1590">
            <v>10</v>
          </cell>
          <cell r="Z1590" t="str">
            <v>KhuyÕn khÝch</v>
          </cell>
        </row>
        <row r="1591">
          <cell r="W1591">
            <v>10</v>
          </cell>
          <cell r="Z1591" t="str">
            <v>KhuyÕn khÝch</v>
          </cell>
        </row>
        <row r="1592">
          <cell r="W1592">
            <v>10</v>
          </cell>
          <cell r="Z1592" t="str">
            <v>KhuyÕn khÝch</v>
          </cell>
        </row>
        <row r="1593">
          <cell r="W1593">
            <v>10</v>
          </cell>
          <cell r="Z1593" t="str">
            <v>KhuyÕn khÝch</v>
          </cell>
        </row>
        <row r="1594">
          <cell r="W1594">
            <v>10</v>
          </cell>
        </row>
        <row r="1595">
          <cell r="W1595">
            <v>10</v>
          </cell>
        </row>
        <row r="1596">
          <cell r="W1596">
            <v>10</v>
          </cell>
        </row>
        <row r="1597">
          <cell r="W1597">
            <v>10</v>
          </cell>
        </row>
        <row r="1598">
          <cell r="W1598">
            <v>10</v>
          </cell>
        </row>
        <row r="1599">
          <cell r="W1599">
            <v>10</v>
          </cell>
        </row>
        <row r="1600">
          <cell r="W1600">
            <v>10</v>
          </cell>
        </row>
        <row r="1601">
          <cell r="W1601">
            <v>10</v>
          </cell>
        </row>
        <row r="1602">
          <cell r="W1602">
            <v>10</v>
          </cell>
        </row>
        <row r="1603">
          <cell r="W1603">
            <v>10</v>
          </cell>
        </row>
        <row r="1604">
          <cell r="W1604">
            <v>10</v>
          </cell>
        </row>
        <row r="1605">
          <cell r="W1605">
            <v>10</v>
          </cell>
        </row>
        <row r="1606">
          <cell r="W1606">
            <v>10</v>
          </cell>
        </row>
        <row r="1607">
          <cell r="W1607">
            <v>10</v>
          </cell>
        </row>
        <row r="1608">
          <cell r="W1608">
            <v>10</v>
          </cell>
        </row>
        <row r="1609">
          <cell r="W1609">
            <v>10</v>
          </cell>
        </row>
        <row r="1610">
          <cell r="W1610">
            <v>10</v>
          </cell>
        </row>
        <row r="1611">
          <cell r="W1611">
            <v>10</v>
          </cell>
        </row>
        <row r="1612">
          <cell r="W1612">
            <v>10</v>
          </cell>
        </row>
        <row r="1613">
          <cell r="W1613">
            <v>10</v>
          </cell>
        </row>
        <row r="1614">
          <cell r="W1614">
            <v>10</v>
          </cell>
        </row>
        <row r="1615">
          <cell r="W1615">
            <v>10</v>
          </cell>
        </row>
        <row r="1616">
          <cell r="W1616">
            <v>10</v>
          </cell>
        </row>
        <row r="1617">
          <cell r="W1617">
            <v>10</v>
          </cell>
        </row>
        <row r="1618">
          <cell r="W1618">
            <v>10</v>
          </cell>
        </row>
        <row r="1619">
          <cell r="W1619">
            <v>10</v>
          </cell>
        </row>
        <row r="1620">
          <cell r="W1620">
            <v>10</v>
          </cell>
        </row>
        <row r="1621">
          <cell r="W1621">
            <v>10</v>
          </cell>
        </row>
        <row r="1622">
          <cell r="W1622">
            <v>10</v>
          </cell>
        </row>
        <row r="1623">
          <cell r="W1623">
            <v>10</v>
          </cell>
        </row>
        <row r="1624">
          <cell r="W1624">
            <v>10</v>
          </cell>
        </row>
        <row r="1625">
          <cell r="W1625">
            <v>10</v>
          </cell>
        </row>
        <row r="1626">
          <cell r="W1626">
            <v>10</v>
          </cell>
        </row>
        <row r="1627">
          <cell r="W1627">
            <v>10</v>
          </cell>
        </row>
        <row r="1628">
          <cell r="W1628">
            <v>10</v>
          </cell>
        </row>
        <row r="1629">
          <cell r="W1629">
            <v>10</v>
          </cell>
        </row>
        <row r="1630">
          <cell r="W1630">
            <v>10</v>
          </cell>
        </row>
        <row r="1631">
          <cell r="W1631">
            <v>10</v>
          </cell>
        </row>
        <row r="1632">
          <cell r="W1632">
            <v>10</v>
          </cell>
        </row>
        <row r="1633">
          <cell r="W1633">
            <v>10</v>
          </cell>
        </row>
        <row r="1634">
          <cell r="W1634">
            <v>10</v>
          </cell>
        </row>
        <row r="1635">
          <cell r="W1635">
            <v>10</v>
          </cell>
        </row>
        <row r="1636">
          <cell r="W1636">
            <v>10</v>
          </cell>
        </row>
        <row r="1637">
          <cell r="W1637">
            <v>10</v>
          </cell>
        </row>
        <row r="1638">
          <cell r="W1638">
            <v>10</v>
          </cell>
        </row>
        <row r="1639">
          <cell r="W1639">
            <v>10</v>
          </cell>
        </row>
        <row r="1640">
          <cell r="W1640">
            <v>10</v>
          </cell>
        </row>
        <row r="1641">
          <cell r="W1641">
            <v>10</v>
          </cell>
        </row>
        <row r="1642">
          <cell r="W1642">
            <v>10</v>
          </cell>
        </row>
        <row r="1643">
          <cell r="W1643">
            <v>10</v>
          </cell>
        </row>
        <row r="1644">
          <cell r="W1644">
            <v>10</v>
          </cell>
        </row>
        <row r="1645">
          <cell r="W1645">
            <v>10</v>
          </cell>
        </row>
        <row r="1646">
          <cell r="W1646">
            <v>10</v>
          </cell>
        </row>
        <row r="1647">
          <cell r="W1647">
            <v>10</v>
          </cell>
        </row>
        <row r="1648">
          <cell r="W1648">
            <v>10</v>
          </cell>
        </row>
        <row r="1649">
          <cell r="W1649">
            <v>10</v>
          </cell>
        </row>
        <row r="1650">
          <cell r="W1650">
            <v>10</v>
          </cell>
        </row>
        <row r="1651">
          <cell r="W1651">
            <v>10</v>
          </cell>
        </row>
        <row r="1652">
          <cell r="W1652">
            <v>10</v>
          </cell>
        </row>
        <row r="1653">
          <cell r="W1653">
            <v>10</v>
          </cell>
        </row>
        <row r="1654">
          <cell r="W1654">
            <v>10</v>
          </cell>
        </row>
        <row r="1655">
          <cell r="W1655">
            <v>10</v>
          </cell>
        </row>
        <row r="1656">
          <cell r="W1656">
            <v>10</v>
          </cell>
        </row>
        <row r="1657">
          <cell r="W1657">
            <v>10</v>
          </cell>
        </row>
        <row r="1658">
          <cell r="W1658">
            <v>10</v>
          </cell>
        </row>
        <row r="1659">
          <cell r="W1659">
            <v>10</v>
          </cell>
        </row>
        <row r="1660">
          <cell r="W1660">
            <v>10</v>
          </cell>
        </row>
        <row r="1661">
          <cell r="W1661">
            <v>10</v>
          </cell>
        </row>
        <row r="1662">
          <cell r="W1662">
            <v>10</v>
          </cell>
        </row>
        <row r="1663">
          <cell r="W1663">
            <v>10</v>
          </cell>
        </row>
        <row r="1664">
          <cell r="W1664">
            <v>10</v>
          </cell>
        </row>
        <row r="1665">
          <cell r="W1665">
            <v>10</v>
          </cell>
        </row>
        <row r="1666">
          <cell r="W1666">
            <v>10</v>
          </cell>
        </row>
        <row r="1667">
          <cell r="W1667">
            <v>10</v>
          </cell>
        </row>
        <row r="1668">
          <cell r="W1668">
            <v>10</v>
          </cell>
        </row>
        <row r="1669">
          <cell r="W1669">
            <v>10</v>
          </cell>
        </row>
        <row r="1670">
          <cell r="W1670">
            <v>10</v>
          </cell>
        </row>
        <row r="1671">
          <cell r="W1671">
            <v>10</v>
          </cell>
        </row>
        <row r="1672">
          <cell r="W1672">
            <v>11</v>
          </cell>
          <cell r="Z1672" t="str">
            <v>NhÊt</v>
          </cell>
        </row>
        <row r="1673">
          <cell r="W1673">
            <v>11</v>
          </cell>
          <cell r="Z1673" t="str">
            <v>Nh×</v>
          </cell>
        </row>
        <row r="1674">
          <cell r="W1674">
            <v>11</v>
          </cell>
          <cell r="Z1674" t="str">
            <v>Nh×</v>
          </cell>
        </row>
        <row r="1675">
          <cell r="W1675">
            <v>11</v>
          </cell>
          <cell r="Z1675" t="str">
            <v>Nh×</v>
          </cell>
        </row>
        <row r="1676">
          <cell r="W1676">
            <v>11</v>
          </cell>
          <cell r="Z1676" t="str">
            <v>Nh×</v>
          </cell>
        </row>
        <row r="1677">
          <cell r="W1677">
            <v>11</v>
          </cell>
          <cell r="Z1677" t="str">
            <v>Nh×</v>
          </cell>
        </row>
        <row r="1678">
          <cell r="W1678">
            <v>11</v>
          </cell>
          <cell r="Z1678" t="str">
            <v>Ba</v>
          </cell>
        </row>
        <row r="1679">
          <cell r="W1679">
            <v>11</v>
          </cell>
          <cell r="Z1679" t="str">
            <v>Ba</v>
          </cell>
        </row>
        <row r="1680">
          <cell r="W1680">
            <v>11</v>
          </cell>
          <cell r="Z1680" t="str">
            <v>Ba</v>
          </cell>
        </row>
        <row r="1681">
          <cell r="W1681">
            <v>11</v>
          </cell>
          <cell r="Z1681" t="str">
            <v>Ba</v>
          </cell>
        </row>
        <row r="1682">
          <cell r="W1682">
            <v>11</v>
          </cell>
          <cell r="Z1682" t="str">
            <v>Ba</v>
          </cell>
        </row>
        <row r="1683">
          <cell r="W1683">
            <v>11</v>
          </cell>
          <cell r="Z1683" t="str">
            <v>Ba</v>
          </cell>
        </row>
        <row r="1684">
          <cell r="W1684">
            <v>11</v>
          </cell>
          <cell r="Z1684" t="str">
            <v>Ba</v>
          </cell>
        </row>
        <row r="1685">
          <cell r="W1685">
            <v>11</v>
          </cell>
          <cell r="Z1685" t="str">
            <v>Ba</v>
          </cell>
        </row>
        <row r="1686">
          <cell r="W1686">
            <v>11</v>
          </cell>
          <cell r="Z1686" t="str">
            <v>Ba</v>
          </cell>
        </row>
        <row r="1687">
          <cell r="W1687">
            <v>11</v>
          </cell>
          <cell r="Z1687" t="str">
            <v>Ba</v>
          </cell>
        </row>
        <row r="1688">
          <cell r="W1688">
            <v>11</v>
          </cell>
          <cell r="Z1688" t="str">
            <v>Ba</v>
          </cell>
        </row>
        <row r="1689">
          <cell r="W1689">
            <v>11</v>
          </cell>
          <cell r="Z1689" t="str">
            <v>Ba</v>
          </cell>
        </row>
        <row r="1690">
          <cell r="W1690">
            <v>11</v>
          </cell>
          <cell r="Z1690" t="str">
            <v>Ba</v>
          </cell>
        </row>
        <row r="1691">
          <cell r="W1691">
            <v>11</v>
          </cell>
          <cell r="Z1691" t="str">
            <v>KhuyÕn khÝch</v>
          </cell>
        </row>
        <row r="1692">
          <cell r="W1692">
            <v>11</v>
          </cell>
          <cell r="Z1692" t="str">
            <v>KhuyÕn khÝch</v>
          </cell>
        </row>
        <row r="1693">
          <cell r="W1693">
            <v>11</v>
          </cell>
          <cell r="Z1693" t="str">
            <v>KhuyÕn khÝch</v>
          </cell>
        </row>
        <row r="1694">
          <cell r="W1694">
            <v>11</v>
          </cell>
          <cell r="Z1694" t="str">
            <v>KhuyÕn khÝch</v>
          </cell>
        </row>
        <row r="1695">
          <cell r="W1695">
            <v>11</v>
          </cell>
          <cell r="Z1695" t="str">
            <v>KhuyÕn khÝch</v>
          </cell>
        </row>
        <row r="1696">
          <cell r="W1696">
            <v>11</v>
          </cell>
          <cell r="Z1696" t="str">
            <v>KhuyÕn khÝch</v>
          </cell>
        </row>
        <row r="1697">
          <cell r="W1697">
            <v>11</v>
          </cell>
          <cell r="Z1697" t="str">
            <v>KhuyÕn khÝch</v>
          </cell>
        </row>
        <row r="1698">
          <cell r="W1698">
            <v>11</v>
          </cell>
          <cell r="Z1698" t="str">
            <v>KhuyÕn khÝch</v>
          </cell>
        </row>
        <row r="1699">
          <cell r="W1699">
            <v>11</v>
          </cell>
          <cell r="Z1699" t="str">
            <v>KhuyÕn khÝch</v>
          </cell>
        </row>
        <row r="1700">
          <cell r="W1700">
            <v>11</v>
          </cell>
          <cell r="Z1700" t="str">
            <v>KhuyÕn khÝch</v>
          </cell>
        </row>
        <row r="1701">
          <cell r="W1701">
            <v>11</v>
          </cell>
          <cell r="Z1701" t="str">
            <v>KhuyÕn khÝch</v>
          </cell>
        </row>
        <row r="1702">
          <cell r="W1702">
            <v>11</v>
          </cell>
          <cell r="Z1702" t="str">
            <v>KhuyÕn khÝch</v>
          </cell>
        </row>
        <row r="1703">
          <cell r="W1703">
            <v>11</v>
          </cell>
          <cell r="Z1703" t="str">
            <v>KhuyÕn khÝch</v>
          </cell>
        </row>
        <row r="1704">
          <cell r="W1704">
            <v>11</v>
          </cell>
          <cell r="Z1704" t="str">
            <v>KhuyÕn khÝch</v>
          </cell>
        </row>
        <row r="1705">
          <cell r="W1705">
            <v>11</v>
          </cell>
          <cell r="Z1705" t="str">
            <v>KhuyÕn khÝch</v>
          </cell>
        </row>
        <row r="1706">
          <cell r="W1706">
            <v>11</v>
          </cell>
          <cell r="Z1706" t="str">
            <v>KhuyÕn khÝch</v>
          </cell>
        </row>
        <row r="1707">
          <cell r="W1707">
            <v>11</v>
          </cell>
          <cell r="Z1707" t="str">
            <v>KhuyÕn khÝch</v>
          </cell>
        </row>
        <row r="1708">
          <cell r="W1708">
            <v>11</v>
          </cell>
          <cell r="Z1708" t="str">
            <v>KhuyÕn khÝch</v>
          </cell>
        </row>
        <row r="1709">
          <cell r="W1709">
            <v>11</v>
          </cell>
          <cell r="Z1709" t="str">
            <v>KhuyÕn khÝch</v>
          </cell>
        </row>
        <row r="1710">
          <cell r="W1710">
            <v>11</v>
          </cell>
          <cell r="Z1710" t="str">
            <v>KhuyÕn khÝch</v>
          </cell>
        </row>
        <row r="1711">
          <cell r="W1711">
            <v>11</v>
          </cell>
          <cell r="Z1711" t="str">
            <v>KhuyÕn khÝch</v>
          </cell>
        </row>
        <row r="1712">
          <cell r="W1712">
            <v>11</v>
          </cell>
          <cell r="Z1712" t="str">
            <v>KhuyÕn khÝch</v>
          </cell>
        </row>
        <row r="1713">
          <cell r="W1713">
            <v>11</v>
          </cell>
          <cell r="Z1713" t="str">
            <v>KhuyÕn khÝch</v>
          </cell>
        </row>
        <row r="1714">
          <cell r="W1714">
            <v>11</v>
          </cell>
          <cell r="Z1714" t="str">
            <v>KhuyÕn khÝch</v>
          </cell>
        </row>
        <row r="1715">
          <cell r="W1715">
            <v>11</v>
          </cell>
          <cell r="Z1715" t="str">
            <v>KhuyÕn khÝch</v>
          </cell>
        </row>
        <row r="1716">
          <cell r="W1716">
            <v>11</v>
          </cell>
          <cell r="Z1716" t="str">
            <v>KhuyÕn khÝch</v>
          </cell>
        </row>
        <row r="1717">
          <cell r="W1717">
            <v>11</v>
          </cell>
          <cell r="Z1717" t="str">
            <v>KhuyÕn khÝch</v>
          </cell>
        </row>
        <row r="1718">
          <cell r="W1718">
            <v>11</v>
          </cell>
          <cell r="Z1718" t="str">
            <v>KhuyÕn khÝch</v>
          </cell>
        </row>
        <row r="1719">
          <cell r="W1719">
            <v>11</v>
          </cell>
          <cell r="Z1719" t="str">
            <v>KhuyÕn khÝch</v>
          </cell>
        </row>
        <row r="1720">
          <cell r="W1720">
            <v>11</v>
          </cell>
          <cell r="Z1720" t="str">
            <v>KhuyÕn khÝch</v>
          </cell>
        </row>
        <row r="1721">
          <cell r="W1721">
            <v>11</v>
          </cell>
          <cell r="Z1721" t="str">
            <v>KhuyÕn khÝch</v>
          </cell>
        </row>
        <row r="1722">
          <cell r="W1722">
            <v>11</v>
          </cell>
          <cell r="Z1722" t="str">
            <v>KhuyÕn khÝch</v>
          </cell>
        </row>
        <row r="1723">
          <cell r="W1723">
            <v>11</v>
          </cell>
          <cell r="Z1723" t="str">
            <v>KhuyÕn khÝch</v>
          </cell>
        </row>
        <row r="1724">
          <cell r="W1724">
            <v>11</v>
          </cell>
          <cell r="Z1724" t="str">
            <v>KhuyÕn khÝch</v>
          </cell>
        </row>
        <row r="1725">
          <cell r="W1725">
            <v>11</v>
          </cell>
          <cell r="Z1725" t="str">
            <v>KhuyÕn khÝch</v>
          </cell>
        </row>
        <row r="1726">
          <cell r="W1726">
            <v>11</v>
          </cell>
          <cell r="Z1726" t="str">
            <v>KhuyÕn khÝch</v>
          </cell>
        </row>
        <row r="1727">
          <cell r="W1727">
            <v>11</v>
          </cell>
          <cell r="Z1727" t="str">
            <v>KhuyÕn khÝch</v>
          </cell>
        </row>
        <row r="1728">
          <cell r="W1728">
            <v>11</v>
          </cell>
          <cell r="Z1728" t="str">
            <v>KhuyÕn khÝch</v>
          </cell>
        </row>
        <row r="1729">
          <cell r="W1729">
            <v>11</v>
          </cell>
          <cell r="Z1729" t="str">
            <v>KhuyÕn khÝch</v>
          </cell>
        </row>
        <row r="1730">
          <cell r="W1730">
            <v>11</v>
          </cell>
          <cell r="Z1730" t="str">
            <v>KhuyÕn khÝch</v>
          </cell>
        </row>
        <row r="1731">
          <cell r="W1731">
            <v>11</v>
          </cell>
          <cell r="Z1731" t="str">
            <v>KhuyÕn khÝch</v>
          </cell>
        </row>
        <row r="1732">
          <cell r="W1732">
            <v>11</v>
          </cell>
          <cell r="Z1732" t="str">
            <v>KhuyÕn khÝch</v>
          </cell>
        </row>
        <row r="1733">
          <cell r="W1733">
            <v>11</v>
          </cell>
          <cell r="Z1733" t="str">
            <v>KhuyÕn khÝch</v>
          </cell>
        </row>
        <row r="1734">
          <cell r="W1734">
            <v>11</v>
          </cell>
          <cell r="Z1734" t="str">
            <v>KhuyÕn khÝch</v>
          </cell>
        </row>
        <row r="1735">
          <cell r="W1735">
            <v>11</v>
          </cell>
          <cell r="Z1735" t="str">
            <v>KhuyÕn khÝch</v>
          </cell>
        </row>
        <row r="1736">
          <cell r="W1736">
            <v>11</v>
          </cell>
          <cell r="Z1736" t="str">
            <v>KhuyÕn khÝch</v>
          </cell>
        </row>
        <row r="1737">
          <cell r="W1737">
            <v>11</v>
          </cell>
          <cell r="Z1737" t="str">
            <v>KhuyÕn khÝch</v>
          </cell>
        </row>
        <row r="1738">
          <cell r="W1738">
            <v>11</v>
          </cell>
          <cell r="Z1738" t="str">
            <v>KhuyÕn khÝch</v>
          </cell>
        </row>
        <row r="1739">
          <cell r="W1739">
            <v>11</v>
          </cell>
          <cell r="Z1739" t="str">
            <v>KhuyÕn khÝch</v>
          </cell>
        </row>
        <row r="1740">
          <cell r="W1740">
            <v>11</v>
          </cell>
          <cell r="Z1740" t="str">
            <v>KhuyÕn khÝch</v>
          </cell>
        </row>
        <row r="1741">
          <cell r="W1741">
            <v>11</v>
          </cell>
          <cell r="Z1741" t="str">
            <v>KhuyÕn khÝch</v>
          </cell>
        </row>
        <row r="1742">
          <cell r="W1742">
            <v>11</v>
          </cell>
          <cell r="Z1742" t="str">
            <v>KhuyÕn khÝch</v>
          </cell>
        </row>
        <row r="1743">
          <cell r="W1743">
            <v>11</v>
          </cell>
          <cell r="Z1743" t="str">
            <v>KhuyÕn khÝch</v>
          </cell>
        </row>
        <row r="1744">
          <cell r="W1744">
            <v>11</v>
          </cell>
        </row>
        <row r="1745">
          <cell r="W1745">
            <v>11</v>
          </cell>
        </row>
        <row r="1746">
          <cell r="W1746">
            <v>11</v>
          </cell>
        </row>
        <row r="1747">
          <cell r="W1747">
            <v>11</v>
          </cell>
        </row>
        <row r="1748">
          <cell r="W1748">
            <v>11</v>
          </cell>
        </row>
        <row r="1749">
          <cell r="W1749">
            <v>11</v>
          </cell>
        </row>
        <row r="1750">
          <cell r="W1750">
            <v>11</v>
          </cell>
        </row>
        <row r="1751">
          <cell r="W1751">
            <v>11</v>
          </cell>
        </row>
        <row r="1752">
          <cell r="W1752">
            <v>11</v>
          </cell>
        </row>
        <row r="1753">
          <cell r="W1753">
            <v>11</v>
          </cell>
        </row>
        <row r="1754">
          <cell r="W1754">
            <v>11</v>
          </cell>
        </row>
        <row r="1755">
          <cell r="W1755">
            <v>11</v>
          </cell>
        </row>
        <row r="1756">
          <cell r="W1756">
            <v>11</v>
          </cell>
        </row>
        <row r="1757">
          <cell r="W1757">
            <v>11</v>
          </cell>
        </row>
        <row r="1758">
          <cell r="W1758">
            <v>11</v>
          </cell>
        </row>
        <row r="1759">
          <cell r="W1759">
            <v>11</v>
          </cell>
        </row>
        <row r="1760">
          <cell r="W1760">
            <v>11</v>
          </cell>
        </row>
        <row r="1761">
          <cell r="W1761">
            <v>11</v>
          </cell>
        </row>
        <row r="1762">
          <cell r="W1762">
            <v>11</v>
          </cell>
        </row>
        <row r="1763">
          <cell r="W1763">
            <v>11</v>
          </cell>
        </row>
        <row r="1764">
          <cell r="W1764">
            <v>11</v>
          </cell>
        </row>
        <row r="1765">
          <cell r="W1765">
            <v>11</v>
          </cell>
        </row>
        <row r="1766">
          <cell r="W1766">
            <v>11</v>
          </cell>
        </row>
        <row r="1767">
          <cell r="W1767">
            <v>11</v>
          </cell>
        </row>
        <row r="1768">
          <cell r="W1768">
            <v>11</v>
          </cell>
        </row>
        <row r="1769">
          <cell r="W1769">
            <v>11</v>
          </cell>
        </row>
        <row r="1770">
          <cell r="W1770">
            <v>11</v>
          </cell>
        </row>
        <row r="1771">
          <cell r="W1771">
            <v>11</v>
          </cell>
        </row>
        <row r="1772">
          <cell r="W1772">
            <v>11</v>
          </cell>
        </row>
        <row r="1773">
          <cell r="W1773">
            <v>11</v>
          </cell>
        </row>
        <row r="1774">
          <cell r="W1774">
            <v>11</v>
          </cell>
        </row>
        <row r="1775">
          <cell r="W1775">
            <v>11</v>
          </cell>
        </row>
        <row r="1776">
          <cell r="W1776">
            <v>11</v>
          </cell>
        </row>
        <row r="1777">
          <cell r="W1777">
            <v>11</v>
          </cell>
        </row>
        <row r="1778">
          <cell r="W1778">
            <v>11</v>
          </cell>
        </row>
        <row r="1779">
          <cell r="W1779">
            <v>11</v>
          </cell>
        </row>
        <row r="1780">
          <cell r="W1780">
            <v>11</v>
          </cell>
        </row>
        <row r="1781">
          <cell r="W1781">
            <v>11</v>
          </cell>
        </row>
        <row r="1782">
          <cell r="W1782">
            <v>11</v>
          </cell>
        </row>
        <row r="1783">
          <cell r="W1783">
            <v>11</v>
          </cell>
        </row>
        <row r="1784">
          <cell r="W1784">
            <v>11</v>
          </cell>
        </row>
        <row r="1785">
          <cell r="W1785">
            <v>11</v>
          </cell>
        </row>
        <row r="1786">
          <cell r="W1786">
            <v>11</v>
          </cell>
        </row>
        <row r="1787">
          <cell r="W1787">
            <v>11</v>
          </cell>
        </row>
        <row r="1788">
          <cell r="W1788">
            <v>11</v>
          </cell>
        </row>
        <row r="1789">
          <cell r="W1789">
            <v>11</v>
          </cell>
        </row>
        <row r="1790">
          <cell r="W1790">
            <v>11</v>
          </cell>
        </row>
        <row r="1791">
          <cell r="W1791">
            <v>11</v>
          </cell>
        </row>
        <row r="1792">
          <cell r="W1792">
            <v>11</v>
          </cell>
        </row>
        <row r="1793">
          <cell r="W1793">
            <v>11</v>
          </cell>
        </row>
        <row r="1794">
          <cell r="W1794">
            <v>11</v>
          </cell>
        </row>
        <row r="1795">
          <cell r="W1795">
            <v>11</v>
          </cell>
        </row>
        <row r="1796">
          <cell r="W1796">
            <v>11</v>
          </cell>
        </row>
        <row r="1797">
          <cell r="W1797">
            <v>11</v>
          </cell>
        </row>
        <row r="1798">
          <cell r="W1798">
            <v>11</v>
          </cell>
        </row>
        <row r="1799">
          <cell r="W1799">
            <v>11</v>
          </cell>
        </row>
        <row r="1800">
          <cell r="W1800">
            <v>11</v>
          </cell>
        </row>
        <row r="1801">
          <cell r="W1801">
            <v>11</v>
          </cell>
        </row>
        <row r="1802">
          <cell r="W1802">
            <v>11</v>
          </cell>
        </row>
        <row r="1803">
          <cell r="W1803">
            <v>11</v>
          </cell>
        </row>
        <row r="1804">
          <cell r="W1804">
            <v>11</v>
          </cell>
        </row>
        <row r="1805">
          <cell r="W1805">
            <v>11</v>
          </cell>
        </row>
        <row r="1806">
          <cell r="W1806">
            <v>11</v>
          </cell>
        </row>
        <row r="1807">
          <cell r="W1807">
            <v>11</v>
          </cell>
        </row>
        <row r="1808">
          <cell r="W1808">
            <v>11</v>
          </cell>
        </row>
        <row r="1809">
          <cell r="W1809">
            <v>11</v>
          </cell>
        </row>
        <row r="1810">
          <cell r="W1810">
            <v>11</v>
          </cell>
        </row>
        <row r="1811">
          <cell r="W1811">
            <v>11</v>
          </cell>
        </row>
        <row r="1812">
          <cell r="W1812">
            <v>11</v>
          </cell>
        </row>
        <row r="1813">
          <cell r="W1813">
            <v>11</v>
          </cell>
        </row>
        <row r="1814">
          <cell r="W1814">
            <v>11</v>
          </cell>
        </row>
        <row r="1815">
          <cell r="W1815">
            <v>11</v>
          </cell>
        </row>
        <row r="1816">
          <cell r="W1816">
            <v>11</v>
          </cell>
        </row>
        <row r="1817">
          <cell r="W1817">
            <v>11</v>
          </cell>
        </row>
        <row r="1818">
          <cell r="W1818">
            <v>11</v>
          </cell>
        </row>
        <row r="1819">
          <cell r="W1819">
            <v>11</v>
          </cell>
        </row>
        <row r="1820">
          <cell r="W1820">
            <v>9</v>
          </cell>
          <cell r="Z1820" t="str">
            <v>NhÊt</v>
          </cell>
        </row>
        <row r="1821">
          <cell r="W1821">
            <v>9</v>
          </cell>
          <cell r="Z1821" t="str">
            <v>NhÊt</v>
          </cell>
        </row>
        <row r="1822">
          <cell r="W1822">
            <v>9</v>
          </cell>
          <cell r="Z1822" t="str">
            <v>Nh×</v>
          </cell>
        </row>
        <row r="1823">
          <cell r="W1823">
            <v>9</v>
          </cell>
          <cell r="Z1823" t="str">
            <v>Nh×</v>
          </cell>
        </row>
        <row r="1824">
          <cell r="W1824">
            <v>9</v>
          </cell>
          <cell r="Z1824" t="str">
            <v>Nh×</v>
          </cell>
        </row>
        <row r="1825">
          <cell r="W1825">
            <v>9</v>
          </cell>
          <cell r="Z1825" t="str">
            <v>Ba</v>
          </cell>
        </row>
        <row r="1826">
          <cell r="W1826">
            <v>9</v>
          </cell>
          <cell r="Z1826" t="str">
            <v>Ba</v>
          </cell>
        </row>
        <row r="1827">
          <cell r="W1827">
            <v>9</v>
          </cell>
          <cell r="Z1827" t="str">
            <v>Ba</v>
          </cell>
        </row>
        <row r="1828">
          <cell r="W1828">
            <v>9</v>
          </cell>
          <cell r="Z1828" t="str">
            <v>Ba</v>
          </cell>
        </row>
        <row r="1829">
          <cell r="W1829">
            <v>9</v>
          </cell>
          <cell r="Z1829" t="str">
            <v>Ba</v>
          </cell>
        </row>
        <row r="1830">
          <cell r="W1830">
            <v>9</v>
          </cell>
          <cell r="Z1830" t="str">
            <v>Ba</v>
          </cell>
        </row>
        <row r="1831">
          <cell r="W1831">
            <v>9</v>
          </cell>
          <cell r="Z1831" t="str">
            <v>Ba</v>
          </cell>
        </row>
        <row r="1832">
          <cell r="W1832">
            <v>9</v>
          </cell>
          <cell r="Z1832" t="str">
            <v>Ba</v>
          </cell>
        </row>
        <row r="1833">
          <cell r="W1833">
            <v>9</v>
          </cell>
          <cell r="Z1833" t="str">
            <v>Ba</v>
          </cell>
        </row>
        <row r="1834">
          <cell r="W1834">
            <v>9</v>
          </cell>
          <cell r="Z1834" t="str">
            <v>Ba</v>
          </cell>
        </row>
        <row r="1835">
          <cell r="W1835">
            <v>9</v>
          </cell>
          <cell r="Z1835" t="str">
            <v>Ba</v>
          </cell>
        </row>
        <row r="1836">
          <cell r="W1836">
            <v>9</v>
          </cell>
          <cell r="Z1836" t="str">
            <v>Ba</v>
          </cell>
        </row>
        <row r="1837">
          <cell r="W1837">
            <v>9</v>
          </cell>
          <cell r="Z1837" t="str">
            <v>Ba</v>
          </cell>
        </row>
        <row r="1838">
          <cell r="W1838">
            <v>9</v>
          </cell>
          <cell r="Z1838" t="str">
            <v>Ba</v>
          </cell>
        </row>
        <row r="1839">
          <cell r="W1839">
            <v>9</v>
          </cell>
          <cell r="Z1839" t="str">
            <v>Ba</v>
          </cell>
        </row>
        <row r="1840">
          <cell r="W1840">
            <v>9</v>
          </cell>
          <cell r="Z1840" t="str">
            <v>Ba</v>
          </cell>
        </row>
        <row r="1841">
          <cell r="W1841">
            <v>9</v>
          </cell>
          <cell r="Z1841" t="str">
            <v>Ba</v>
          </cell>
        </row>
        <row r="1842">
          <cell r="W1842">
            <v>9</v>
          </cell>
          <cell r="Z1842" t="str">
            <v>Ba</v>
          </cell>
        </row>
        <row r="1843">
          <cell r="W1843">
            <v>9</v>
          </cell>
          <cell r="Z1843" t="str">
            <v>Ba</v>
          </cell>
        </row>
        <row r="1844">
          <cell r="W1844">
            <v>9</v>
          </cell>
          <cell r="Z1844" t="str">
            <v>KhuyÕn khÝch</v>
          </cell>
        </row>
        <row r="1845">
          <cell r="W1845">
            <v>9</v>
          </cell>
          <cell r="Z1845" t="str">
            <v>KhuyÕn khÝch</v>
          </cell>
        </row>
        <row r="1846">
          <cell r="W1846">
            <v>9</v>
          </cell>
          <cell r="Z1846" t="str">
            <v>KhuyÕn khÝch</v>
          </cell>
        </row>
        <row r="1847">
          <cell r="W1847">
            <v>9</v>
          </cell>
          <cell r="Z1847" t="str">
            <v>KhuyÕn khÝch</v>
          </cell>
        </row>
        <row r="1848">
          <cell r="W1848">
            <v>9</v>
          </cell>
          <cell r="Z1848" t="str">
            <v>KhuyÕn khÝch</v>
          </cell>
        </row>
        <row r="1849">
          <cell r="W1849">
            <v>9</v>
          </cell>
          <cell r="Z1849" t="str">
            <v>KhuyÕn khÝch</v>
          </cell>
        </row>
        <row r="1850">
          <cell r="W1850">
            <v>9</v>
          </cell>
          <cell r="Z1850" t="str">
            <v>KhuyÕn khÝch</v>
          </cell>
        </row>
        <row r="1851">
          <cell r="W1851">
            <v>9</v>
          </cell>
          <cell r="Z1851" t="str">
            <v>KhuyÕn khÝch</v>
          </cell>
        </row>
        <row r="1852">
          <cell r="W1852">
            <v>9</v>
          </cell>
          <cell r="Z1852" t="str">
            <v>KhuyÕn khÝch</v>
          </cell>
        </row>
        <row r="1853">
          <cell r="W1853">
            <v>9</v>
          </cell>
          <cell r="Z1853" t="str">
            <v>KhuyÕn khÝch</v>
          </cell>
        </row>
        <row r="1854">
          <cell r="W1854">
            <v>9</v>
          </cell>
          <cell r="Z1854" t="str">
            <v>KhuyÕn khÝch</v>
          </cell>
        </row>
        <row r="1855">
          <cell r="W1855">
            <v>9</v>
          </cell>
          <cell r="Z1855" t="str">
            <v>KhuyÕn khÝch</v>
          </cell>
        </row>
        <row r="1856">
          <cell r="W1856">
            <v>9</v>
          </cell>
          <cell r="Z1856" t="str">
            <v>KhuyÕn khÝch</v>
          </cell>
        </row>
        <row r="1857">
          <cell r="W1857">
            <v>9</v>
          </cell>
          <cell r="Z1857" t="str">
            <v>KhuyÕn khÝch</v>
          </cell>
        </row>
        <row r="1858">
          <cell r="W1858">
            <v>9</v>
          </cell>
          <cell r="Z1858" t="str">
            <v>KhuyÕn khÝch</v>
          </cell>
        </row>
        <row r="1859">
          <cell r="W1859">
            <v>9</v>
          </cell>
          <cell r="Z1859" t="str">
            <v>KhuyÕn khÝch</v>
          </cell>
        </row>
        <row r="1860">
          <cell r="W1860">
            <v>9</v>
          </cell>
          <cell r="Z1860" t="str">
            <v>KhuyÕn khÝch</v>
          </cell>
        </row>
        <row r="1861">
          <cell r="W1861">
            <v>9</v>
          </cell>
          <cell r="Z1861" t="str">
            <v>KhuyÕn khÝch</v>
          </cell>
        </row>
        <row r="1862">
          <cell r="W1862">
            <v>9</v>
          </cell>
          <cell r="Z1862" t="str">
            <v>KhuyÕn khÝch</v>
          </cell>
        </row>
        <row r="1863">
          <cell r="W1863">
            <v>9</v>
          </cell>
        </row>
        <row r="1864">
          <cell r="W1864">
            <v>9</v>
          </cell>
        </row>
        <row r="1865">
          <cell r="W1865">
            <v>9</v>
          </cell>
        </row>
        <row r="1866">
          <cell r="W1866">
            <v>9</v>
          </cell>
        </row>
        <row r="1867">
          <cell r="W1867">
            <v>9</v>
          </cell>
        </row>
        <row r="1868">
          <cell r="W1868">
            <v>9</v>
          </cell>
        </row>
        <row r="1869">
          <cell r="W1869">
            <v>9</v>
          </cell>
        </row>
        <row r="1870">
          <cell r="W1870">
            <v>9</v>
          </cell>
        </row>
        <row r="1871">
          <cell r="W1871">
            <v>9</v>
          </cell>
        </row>
        <row r="1872">
          <cell r="W1872">
            <v>9</v>
          </cell>
        </row>
        <row r="1873">
          <cell r="W1873">
            <v>9</v>
          </cell>
        </row>
        <row r="1874">
          <cell r="W1874">
            <v>9</v>
          </cell>
        </row>
        <row r="1875">
          <cell r="W1875">
            <v>9</v>
          </cell>
        </row>
        <row r="1876">
          <cell r="W1876">
            <v>9</v>
          </cell>
        </row>
        <row r="1877">
          <cell r="W1877">
            <v>9</v>
          </cell>
        </row>
        <row r="1878">
          <cell r="W1878">
            <v>9</v>
          </cell>
        </row>
        <row r="1879">
          <cell r="W1879">
            <v>9</v>
          </cell>
        </row>
        <row r="1880">
          <cell r="W1880">
            <v>9</v>
          </cell>
        </row>
        <row r="1881">
          <cell r="W1881">
            <v>9</v>
          </cell>
        </row>
        <row r="1882">
          <cell r="W1882">
            <v>9</v>
          </cell>
        </row>
        <row r="1883">
          <cell r="W1883">
            <v>9</v>
          </cell>
        </row>
        <row r="1884">
          <cell r="W1884">
            <v>9</v>
          </cell>
        </row>
        <row r="1885">
          <cell r="W1885">
            <v>9</v>
          </cell>
        </row>
        <row r="1886">
          <cell r="W1886">
            <v>9</v>
          </cell>
        </row>
        <row r="1887">
          <cell r="W1887">
            <v>9</v>
          </cell>
        </row>
        <row r="1888">
          <cell r="W1888">
            <v>9</v>
          </cell>
        </row>
        <row r="1889">
          <cell r="W1889">
            <v>9</v>
          </cell>
        </row>
        <row r="1890">
          <cell r="W1890">
            <v>9</v>
          </cell>
        </row>
        <row r="1891">
          <cell r="W1891">
            <v>9</v>
          </cell>
        </row>
        <row r="1892">
          <cell r="W1892">
            <v>9</v>
          </cell>
        </row>
        <row r="1893">
          <cell r="W1893">
            <v>9</v>
          </cell>
        </row>
        <row r="1894">
          <cell r="W1894">
            <v>9</v>
          </cell>
        </row>
        <row r="1895">
          <cell r="W1895">
            <v>9</v>
          </cell>
        </row>
        <row r="1896">
          <cell r="W1896">
            <v>9</v>
          </cell>
        </row>
        <row r="1897">
          <cell r="W1897">
            <v>9</v>
          </cell>
        </row>
        <row r="1898">
          <cell r="W1898">
            <v>9</v>
          </cell>
        </row>
        <row r="1899">
          <cell r="W1899">
            <v>9</v>
          </cell>
        </row>
        <row r="1900">
          <cell r="W1900">
            <v>9</v>
          </cell>
        </row>
        <row r="1901">
          <cell r="W1901">
            <v>9</v>
          </cell>
        </row>
        <row r="1902">
          <cell r="W1902">
            <v>9</v>
          </cell>
        </row>
        <row r="1903">
          <cell r="W1903">
            <v>9</v>
          </cell>
        </row>
        <row r="1904">
          <cell r="W1904">
            <v>9</v>
          </cell>
        </row>
        <row r="1905">
          <cell r="W1905">
            <v>9</v>
          </cell>
        </row>
        <row r="1906">
          <cell r="W1906">
            <v>9</v>
          </cell>
        </row>
        <row r="1907">
          <cell r="W1907">
            <v>9</v>
          </cell>
        </row>
        <row r="1908">
          <cell r="W1908">
            <v>10</v>
          </cell>
          <cell r="Z1908" t="str">
            <v>Nh×</v>
          </cell>
        </row>
        <row r="1909">
          <cell r="W1909">
            <v>10</v>
          </cell>
          <cell r="Z1909" t="str">
            <v>Nh×</v>
          </cell>
        </row>
        <row r="1910">
          <cell r="W1910">
            <v>10</v>
          </cell>
          <cell r="Z1910" t="str">
            <v>Nh×</v>
          </cell>
        </row>
        <row r="1911">
          <cell r="W1911">
            <v>10</v>
          </cell>
          <cell r="Z1911" t="str">
            <v>Ba</v>
          </cell>
        </row>
        <row r="1912">
          <cell r="W1912">
            <v>10</v>
          </cell>
          <cell r="Z1912" t="str">
            <v>Ba</v>
          </cell>
        </row>
        <row r="1913">
          <cell r="W1913">
            <v>10</v>
          </cell>
          <cell r="Z1913" t="str">
            <v>Ba</v>
          </cell>
        </row>
        <row r="1914">
          <cell r="W1914">
            <v>10</v>
          </cell>
          <cell r="Z1914" t="str">
            <v>Ba</v>
          </cell>
        </row>
        <row r="1915">
          <cell r="W1915">
            <v>10</v>
          </cell>
          <cell r="Z1915" t="str">
            <v>Ba</v>
          </cell>
        </row>
        <row r="1916">
          <cell r="W1916">
            <v>10</v>
          </cell>
          <cell r="Z1916" t="str">
            <v>Ba</v>
          </cell>
        </row>
        <row r="1917">
          <cell r="W1917">
            <v>10</v>
          </cell>
          <cell r="Z1917" t="str">
            <v>Ba</v>
          </cell>
        </row>
        <row r="1918">
          <cell r="W1918">
            <v>10</v>
          </cell>
          <cell r="Z1918" t="str">
            <v>Ba</v>
          </cell>
        </row>
        <row r="1919">
          <cell r="W1919">
            <v>10</v>
          </cell>
          <cell r="Z1919" t="str">
            <v>Ba</v>
          </cell>
        </row>
        <row r="1920">
          <cell r="W1920">
            <v>10</v>
          </cell>
          <cell r="Z1920" t="str">
            <v>Ba</v>
          </cell>
        </row>
        <row r="1921">
          <cell r="W1921">
            <v>10</v>
          </cell>
          <cell r="Z1921" t="str">
            <v>Ba</v>
          </cell>
        </row>
        <row r="1922">
          <cell r="W1922">
            <v>10</v>
          </cell>
          <cell r="Z1922" t="str">
            <v>Ba</v>
          </cell>
        </row>
        <row r="1923">
          <cell r="W1923">
            <v>10</v>
          </cell>
          <cell r="Z1923" t="str">
            <v>Ba</v>
          </cell>
        </row>
        <row r="1924">
          <cell r="W1924">
            <v>10</v>
          </cell>
          <cell r="Z1924" t="str">
            <v>Ba</v>
          </cell>
        </row>
        <row r="1925">
          <cell r="W1925">
            <v>10</v>
          </cell>
          <cell r="Z1925" t="str">
            <v>KhuyÕn khÝch</v>
          </cell>
        </row>
        <row r="1926">
          <cell r="W1926">
            <v>10</v>
          </cell>
          <cell r="Z1926" t="str">
            <v>KhuyÕn khÝch</v>
          </cell>
        </row>
        <row r="1927">
          <cell r="W1927">
            <v>10</v>
          </cell>
          <cell r="Z1927" t="str">
            <v>KhuyÕn khÝch</v>
          </cell>
        </row>
        <row r="1928">
          <cell r="W1928">
            <v>10</v>
          </cell>
          <cell r="Z1928" t="str">
            <v>KhuyÕn khÝch</v>
          </cell>
        </row>
        <row r="1929">
          <cell r="W1929">
            <v>10</v>
          </cell>
          <cell r="Z1929" t="str">
            <v>KhuyÕn khÝch</v>
          </cell>
        </row>
        <row r="1930">
          <cell r="W1930">
            <v>10</v>
          </cell>
          <cell r="Z1930" t="str">
            <v>KhuyÕn khÝch</v>
          </cell>
        </row>
        <row r="1931">
          <cell r="W1931">
            <v>10</v>
          </cell>
          <cell r="Z1931" t="str">
            <v>KhuyÕn khÝch</v>
          </cell>
        </row>
        <row r="1932">
          <cell r="W1932">
            <v>10</v>
          </cell>
          <cell r="Z1932" t="str">
            <v>KhuyÕn khÝch</v>
          </cell>
        </row>
        <row r="1933">
          <cell r="W1933">
            <v>10</v>
          </cell>
          <cell r="Z1933" t="str">
            <v>KhuyÕn khÝch</v>
          </cell>
        </row>
        <row r="1934">
          <cell r="W1934">
            <v>10</v>
          </cell>
          <cell r="Z1934" t="str">
            <v>KhuyÕn khÝch</v>
          </cell>
        </row>
        <row r="1935">
          <cell r="W1935">
            <v>10</v>
          </cell>
          <cell r="Z1935" t="str">
            <v>KhuyÕn khÝch</v>
          </cell>
        </row>
        <row r="1936">
          <cell r="W1936">
            <v>10</v>
          </cell>
          <cell r="Z1936" t="str">
            <v>KhuyÕn khÝch</v>
          </cell>
        </row>
        <row r="1937">
          <cell r="W1937">
            <v>10</v>
          </cell>
          <cell r="Z1937" t="str">
            <v>KhuyÕn khÝch</v>
          </cell>
        </row>
        <row r="1938">
          <cell r="W1938">
            <v>10</v>
          </cell>
          <cell r="Z1938" t="str">
            <v>KhuyÕn khÝch</v>
          </cell>
        </row>
        <row r="1939">
          <cell r="W1939">
            <v>10</v>
          </cell>
          <cell r="Z1939" t="str">
            <v>KhuyÕn khÝch</v>
          </cell>
        </row>
        <row r="1940">
          <cell r="W1940">
            <v>10</v>
          </cell>
          <cell r="Z1940" t="str">
            <v>KhuyÕn khÝch</v>
          </cell>
        </row>
        <row r="1941">
          <cell r="W1941">
            <v>10</v>
          </cell>
          <cell r="Z1941" t="str">
            <v>KhuyÕn khÝch</v>
          </cell>
        </row>
        <row r="1942">
          <cell r="W1942">
            <v>10</v>
          </cell>
          <cell r="Z1942" t="str">
            <v>KhuyÕn khÝch</v>
          </cell>
        </row>
        <row r="1943">
          <cell r="W1943">
            <v>10</v>
          </cell>
          <cell r="Z1943" t="str">
            <v>KhuyÕn khÝch</v>
          </cell>
        </row>
        <row r="1944">
          <cell r="W1944">
            <v>10</v>
          </cell>
          <cell r="Z1944" t="str">
            <v>KhuyÕn khÝch</v>
          </cell>
        </row>
        <row r="1945">
          <cell r="W1945">
            <v>10</v>
          </cell>
          <cell r="Z1945" t="str">
            <v>KhuyÕn khÝch</v>
          </cell>
        </row>
        <row r="1946">
          <cell r="W1946">
            <v>10</v>
          </cell>
          <cell r="Z1946" t="str">
            <v>KhuyÕn khÝch</v>
          </cell>
        </row>
        <row r="1947">
          <cell r="W1947">
            <v>10</v>
          </cell>
          <cell r="Z1947" t="str">
            <v>KhuyÕn khÝch</v>
          </cell>
        </row>
        <row r="1948">
          <cell r="W1948">
            <v>10</v>
          </cell>
          <cell r="Z1948" t="str">
            <v>KhuyÕn khÝch</v>
          </cell>
        </row>
        <row r="1949">
          <cell r="W1949">
            <v>10</v>
          </cell>
          <cell r="Z1949" t="str">
            <v>KhuyÕn khÝch</v>
          </cell>
        </row>
        <row r="1950">
          <cell r="W1950">
            <v>10</v>
          </cell>
          <cell r="Z1950" t="str">
            <v>KhuyÕn khÝch</v>
          </cell>
        </row>
        <row r="1951">
          <cell r="W1951">
            <v>10</v>
          </cell>
        </row>
        <row r="1952">
          <cell r="W1952">
            <v>10</v>
          </cell>
        </row>
        <row r="1953">
          <cell r="W1953">
            <v>10</v>
          </cell>
        </row>
        <row r="1954">
          <cell r="W1954">
            <v>10</v>
          </cell>
        </row>
        <row r="1955">
          <cell r="W1955">
            <v>10</v>
          </cell>
        </row>
        <row r="1956">
          <cell r="W1956">
            <v>10</v>
          </cell>
        </row>
        <row r="1957">
          <cell r="W1957">
            <v>10</v>
          </cell>
        </row>
        <row r="1958">
          <cell r="W1958">
            <v>10</v>
          </cell>
        </row>
        <row r="1959">
          <cell r="W1959">
            <v>10</v>
          </cell>
        </row>
        <row r="1960">
          <cell r="W1960">
            <v>10</v>
          </cell>
        </row>
        <row r="1961">
          <cell r="W1961">
            <v>10</v>
          </cell>
        </row>
        <row r="1962">
          <cell r="W1962">
            <v>10</v>
          </cell>
        </row>
        <row r="1963">
          <cell r="W1963">
            <v>10</v>
          </cell>
        </row>
        <row r="1964">
          <cell r="W1964">
            <v>10</v>
          </cell>
        </row>
        <row r="1965">
          <cell r="W1965">
            <v>10</v>
          </cell>
        </row>
        <row r="1966">
          <cell r="W1966">
            <v>10</v>
          </cell>
        </row>
        <row r="1967">
          <cell r="W1967">
            <v>10</v>
          </cell>
        </row>
        <row r="1968">
          <cell r="W1968">
            <v>10</v>
          </cell>
        </row>
        <row r="1969">
          <cell r="W1969">
            <v>10</v>
          </cell>
        </row>
        <row r="1970">
          <cell r="W1970">
            <v>10</v>
          </cell>
        </row>
        <row r="1971">
          <cell r="W1971">
            <v>10</v>
          </cell>
        </row>
        <row r="1972">
          <cell r="W1972">
            <v>10</v>
          </cell>
        </row>
        <row r="1973">
          <cell r="W1973">
            <v>10</v>
          </cell>
        </row>
        <row r="1974">
          <cell r="W1974">
            <v>10</v>
          </cell>
        </row>
        <row r="1975">
          <cell r="W1975">
            <v>10</v>
          </cell>
        </row>
        <row r="1976">
          <cell r="W1976">
            <v>10</v>
          </cell>
        </row>
        <row r="1977">
          <cell r="W1977">
            <v>10</v>
          </cell>
        </row>
        <row r="1978">
          <cell r="W1978">
            <v>10</v>
          </cell>
        </row>
        <row r="1979">
          <cell r="W1979">
            <v>10</v>
          </cell>
        </row>
        <row r="1980">
          <cell r="W1980">
            <v>10</v>
          </cell>
        </row>
        <row r="1981">
          <cell r="W1981">
            <v>10</v>
          </cell>
        </row>
        <row r="1982">
          <cell r="W1982">
            <v>10</v>
          </cell>
        </row>
        <row r="1983">
          <cell r="W1983">
            <v>10</v>
          </cell>
        </row>
        <row r="1984">
          <cell r="W1984">
            <v>10</v>
          </cell>
        </row>
        <row r="1985">
          <cell r="W1985">
            <v>10</v>
          </cell>
        </row>
        <row r="1986">
          <cell r="W1986">
            <v>10</v>
          </cell>
        </row>
        <row r="1987">
          <cell r="W1987">
            <v>10</v>
          </cell>
        </row>
        <row r="1988">
          <cell r="W1988">
            <v>10</v>
          </cell>
        </row>
        <row r="1989">
          <cell r="W1989">
            <v>10</v>
          </cell>
        </row>
        <row r="1990">
          <cell r="W1990">
            <v>10</v>
          </cell>
        </row>
        <row r="1991">
          <cell r="W1991">
            <v>10</v>
          </cell>
        </row>
        <row r="1992">
          <cell r="W1992">
            <v>10</v>
          </cell>
        </row>
        <row r="1993">
          <cell r="W1993">
            <v>10</v>
          </cell>
        </row>
        <row r="1994">
          <cell r="W1994">
            <v>10</v>
          </cell>
        </row>
        <row r="1995">
          <cell r="W1995">
            <v>10</v>
          </cell>
        </row>
        <row r="1996">
          <cell r="W1996">
            <v>10</v>
          </cell>
        </row>
        <row r="1997">
          <cell r="W1997">
            <v>10</v>
          </cell>
        </row>
        <row r="1998">
          <cell r="W1998">
            <v>10</v>
          </cell>
        </row>
        <row r="1999">
          <cell r="W1999">
            <v>10</v>
          </cell>
        </row>
        <row r="2000">
          <cell r="W2000">
            <v>10</v>
          </cell>
        </row>
        <row r="2001">
          <cell r="W2001">
            <v>10</v>
          </cell>
        </row>
        <row r="2002">
          <cell r="W2002">
            <v>10</v>
          </cell>
        </row>
        <row r="2003">
          <cell r="W2003">
            <v>10</v>
          </cell>
        </row>
        <row r="2004">
          <cell r="W2004">
            <v>10</v>
          </cell>
        </row>
        <row r="2005">
          <cell r="W2005">
            <v>10</v>
          </cell>
        </row>
        <row r="2006">
          <cell r="W2006">
            <v>10</v>
          </cell>
        </row>
        <row r="2007">
          <cell r="W2007">
            <v>10</v>
          </cell>
        </row>
        <row r="2008">
          <cell r="W2008">
            <v>10</v>
          </cell>
        </row>
        <row r="2009">
          <cell r="W2009">
            <v>10</v>
          </cell>
        </row>
        <row r="2010">
          <cell r="W2010">
            <v>10</v>
          </cell>
        </row>
        <row r="2011">
          <cell r="W2011">
            <v>10</v>
          </cell>
        </row>
        <row r="2012">
          <cell r="W2012">
            <v>10</v>
          </cell>
        </row>
        <row r="2013">
          <cell r="W2013">
            <v>10</v>
          </cell>
        </row>
        <row r="2014">
          <cell r="W2014">
            <v>10</v>
          </cell>
        </row>
        <row r="2015">
          <cell r="W2015">
            <v>10</v>
          </cell>
        </row>
        <row r="2016">
          <cell r="W2016">
            <v>10</v>
          </cell>
        </row>
        <row r="2017">
          <cell r="W2017">
            <v>10</v>
          </cell>
        </row>
        <row r="2018">
          <cell r="W2018">
            <v>10</v>
          </cell>
        </row>
        <row r="2019">
          <cell r="W2019">
            <v>10</v>
          </cell>
        </row>
        <row r="2020">
          <cell r="W2020">
            <v>10</v>
          </cell>
        </row>
        <row r="2021">
          <cell r="W2021">
            <v>10</v>
          </cell>
        </row>
        <row r="2022">
          <cell r="W2022">
            <v>10</v>
          </cell>
        </row>
        <row r="2023">
          <cell r="W2023">
            <v>10</v>
          </cell>
        </row>
        <row r="2024">
          <cell r="W2024">
            <v>10</v>
          </cell>
        </row>
        <row r="2025">
          <cell r="W2025">
            <v>10</v>
          </cell>
        </row>
        <row r="2026">
          <cell r="W2026">
            <v>10</v>
          </cell>
        </row>
        <row r="2027">
          <cell r="W2027">
            <v>10</v>
          </cell>
        </row>
        <row r="2028">
          <cell r="W2028">
            <v>10</v>
          </cell>
        </row>
        <row r="2029">
          <cell r="W2029">
            <v>10</v>
          </cell>
        </row>
        <row r="2030">
          <cell r="W2030">
            <v>10</v>
          </cell>
        </row>
        <row r="2031">
          <cell r="W2031">
            <v>10</v>
          </cell>
        </row>
        <row r="2032">
          <cell r="W2032">
            <v>10</v>
          </cell>
        </row>
        <row r="2033">
          <cell r="W2033">
            <v>10</v>
          </cell>
        </row>
        <row r="2034">
          <cell r="W2034">
            <v>10</v>
          </cell>
        </row>
        <row r="2035">
          <cell r="W2035">
            <v>10</v>
          </cell>
        </row>
        <row r="2036">
          <cell r="W2036">
            <v>10</v>
          </cell>
        </row>
        <row r="2037">
          <cell r="W2037">
            <v>10</v>
          </cell>
        </row>
        <row r="2038">
          <cell r="W2038">
            <v>10</v>
          </cell>
        </row>
        <row r="2039">
          <cell r="W2039">
            <v>10</v>
          </cell>
        </row>
        <row r="2040">
          <cell r="W2040">
            <v>11</v>
          </cell>
          <cell r="Z2040" t="str">
            <v>Ba</v>
          </cell>
        </row>
        <row r="2041">
          <cell r="W2041">
            <v>11</v>
          </cell>
          <cell r="Z2041" t="str">
            <v>KhuyÕn khÝch</v>
          </cell>
        </row>
        <row r="2042">
          <cell r="W2042">
            <v>11</v>
          </cell>
          <cell r="Z2042" t="str">
            <v>KhuyÕn khÝch</v>
          </cell>
        </row>
        <row r="2043">
          <cell r="W2043">
            <v>11</v>
          </cell>
          <cell r="Z2043" t="str">
            <v>KhuyÕn khÝch</v>
          </cell>
        </row>
        <row r="2044">
          <cell r="W2044">
            <v>11</v>
          </cell>
          <cell r="Z2044" t="str">
            <v>KhuyÕn khÝch</v>
          </cell>
        </row>
        <row r="2045">
          <cell r="W2045">
            <v>11</v>
          </cell>
          <cell r="Z2045" t="str">
            <v>KhuyÕn khÝch</v>
          </cell>
        </row>
        <row r="2046">
          <cell r="W2046">
            <v>11</v>
          </cell>
          <cell r="Z2046" t="str">
            <v>KhuyÕn khÝch</v>
          </cell>
        </row>
        <row r="2047">
          <cell r="W2047">
            <v>11</v>
          </cell>
          <cell r="Z2047" t="str">
            <v>KhuyÕn khÝch</v>
          </cell>
        </row>
        <row r="2048">
          <cell r="W2048">
            <v>11</v>
          </cell>
          <cell r="Z2048" t="str">
            <v>KhuyÕn khÝch</v>
          </cell>
        </row>
        <row r="2049">
          <cell r="W2049">
            <v>11</v>
          </cell>
          <cell r="Z2049" t="str">
            <v>KhuyÕn khÝch</v>
          </cell>
        </row>
        <row r="2050">
          <cell r="W2050">
            <v>11</v>
          </cell>
          <cell r="Z2050" t="str">
            <v>KhuyÕn khÝch</v>
          </cell>
        </row>
        <row r="2051">
          <cell r="W2051">
            <v>11</v>
          </cell>
          <cell r="Z2051" t="str">
            <v>KhuyÕn khÝch</v>
          </cell>
        </row>
        <row r="2052">
          <cell r="W2052">
            <v>11</v>
          </cell>
          <cell r="Z2052" t="str">
            <v>KhuyÕn khÝch</v>
          </cell>
        </row>
        <row r="2053">
          <cell r="W2053">
            <v>11</v>
          </cell>
          <cell r="Z2053" t="str">
            <v>KhuyÕn khÝch</v>
          </cell>
        </row>
        <row r="2054">
          <cell r="W2054">
            <v>11</v>
          </cell>
          <cell r="Z2054" t="str">
            <v>KhuyÕn khÝch</v>
          </cell>
        </row>
        <row r="2055">
          <cell r="W2055">
            <v>11</v>
          </cell>
          <cell r="Z2055" t="str">
            <v>KhuyÕn khÝch</v>
          </cell>
        </row>
        <row r="2056">
          <cell r="W2056">
            <v>11</v>
          </cell>
          <cell r="Z2056" t="str">
            <v>KhuyÕn khÝch</v>
          </cell>
        </row>
        <row r="2057">
          <cell r="W2057">
            <v>11</v>
          </cell>
          <cell r="Z2057" t="str">
            <v>KhuyÕn khÝch</v>
          </cell>
        </row>
        <row r="2058">
          <cell r="W2058">
            <v>11</v>
          </cell>
          <cell r="Z2058" t="str">
            <v>KhuyÕn khÝch</v>
          </cell>
        </row>
        <row r="2059">
          <cell r="W2059">
            <v>11</v>
          </cell>
          <cell r="Z2059" t="str">
            <v>KhuyÕn khÝch</v>
          </cell>
        </row>
        <row r="2060">
          <cell r="W2060">
            <v>11</v>
          </cell>
          <cell r="Z2060" t="str">
            <v>KhuyÕn khÝch</v>
          </cell>
        </row>
        <row r="2061">
          <cell r="W2061">
            <v>11</v>
          </cell>
          <cell r="Z2061" t="str">
            <v>KhuyÕn khÝch</v>
          </cell>
        </row>
        <row r="2062">
          <cell r="W2062">
            <v>11</v>
          </cell>
          <cell r="Z2062" t="str">
            <v>KhuyÕn khÝch</v>
          </cell>
        </row>
        <row r="2063">
          <cell r="W2063">
            <v>11</v>
          </cell>
          <cell r="Z2063" t="str">
            <v>KhuyÕn khÝch</v>
          </cell>
        </row>
        <row r="2064">
          <cell r="W2064">
            <v>11</v>
          </cell>
          <cell r="Z2064" t="str">
            <v>KhuyÕn khÝch</v>
          </cell>
        </row>
        <row r="2065">
          <cell r="W2065">
            <v>11</v>
          </cell>
          <cell r="Z2065" t="str">
            <v>KhuyÕn khÝch</v>
          </cell>
        </row>
        <row r="2066">
          <cell r="W2066">
            <v>11</v>
          </cell>
          <cell r="Z2066" t="str">
            <v>KhuyÕn khÝch</v>
          </cell>
        </row>
        <row r="2067">
          <cell r="W2067">
            <v>11</v>
          </cell>
          <cell r="Z2067" t="str">
            <v>KhuyÕn khÝch</v>
          </cell>
        </row>
        <row r="2068">
          <cell r="W2068">
            <v>11</v>
          </cell>
        </row>
        <row r="2069">
          <cell r="W2069">
            <v>11</v>
          </cell>
        </row>
        <row r="2070">
          <cell r="W2070">
            <v>11</v>
          </cell>
        </row>
        <row r="2071">
          <cell r="W2071">
            <v>11</v>
          </cell>
        </row>
        <row r="2072">
          <cell r="W2072">
            <v>11</v>
          </cell>
        </row>
        <row r="2073">
          <cell r="W2073">
            <v>11</v>
          </cell>
        </row>
        <row r="2074">
          <cell r="W2074">
            <v>11</v>
          </cell>
        </row>
        <row r="2075">
          <cell r="W2075">
            <v>11</v>
          </cell>
        </row>
        <row r="2076">
          <cell r="W2076">
            <v>11</v>
          </cell>
        </row>
        <row r="2077">
          <cell r="W2077">
            <v>11</v>
          </cell>
        </row>
        <row r="2078">
          <cell r="W2078">
            <v>11</v>
          </cell>
        </row>
        <row r="2079">
          <cell r="W2079">
            <v>11</v>
          </cell>
        </row>
        <row r="2080">
          <cell r="W2080">
            <v>11</v>
          </cell>
        </row>
        <row r="2081">
          <cell r="W2081">
            <v>11</v>
          </cell>
        </row>
        <row r="2082">
          <cell r="W2082">
            <v>11</v>
          </cell>
        </row>
        <row r="2083">
          <cell r="W2083">
            <v>11</v>
          </cell>
        </row>
        <row r="2084">
          <cell r="W2084">
            <v>11</v>
          </cell>
        </row>
        <row r="2085">
          <cell r="W2085">
            <v>11</v>
          </cell>
        </row>
        <row r="2086">
          <cell r="W2086">
            <v>11</v>
          </cell>
        </row>
        <row r="2087">
          <cell r="W2087">
            <v>11</v>
          </cell>
        </row>
        <row r="2088">
          <cell r="W2088">
            <v>11</v>
          </cell>
        </row>
        <row r="2089">
          <cell r="W2089">
            <v>11</v>
          </cell>
        </row>
        <row r="2090">
          <cell r="W2090">
            <v>11</v>
          </cell>
        </row>
        <row r="2091">
          <cell r="W2091">
            <v>11</v>
          </cell>
        </row>
        <row r="2092">
          <cell r="W2092">
            <v>11</v>
          </cell>
        </row>
        <row r="2093">
          <cell r="W2093">
            <v>11</v>
          </cell>
        </row>
        <row r="2094">
          <cell r="W2094">
            <v>11</v>
          </cell>
        </row>
        <row r="2095">
          <cell r="W2095">
            <v>11</v>
          </cell>
        </row>
        <row r="2096">
          <cell r="W2096">
            <v>11</v>
          </cell>
        </row>
        <row r="2097">
          <cell r="W2097">
            <v>11</v>
          </cell>
        </row>
        <row r="2098">
          <cell r="W2098">
            <v>11</v>
          </cell>
        </row>
        <row r="2099">
          <cell r="W2099">
            <v>11</v>
          </cell>
        </row>
        <row r="2100">
          <cell r="W2100">
            <v>11</v>
          </cell>
        </row>
        <row r="2101">
          <cell r="W2101">
            <v>11</v>
          </cell>
        </row>
        <row r="2102">
          <cell r="W2102">
            <v>11</v>
          </cell>
        </row>
        <row r="2103">
          <cell r="W2103">
            <v>11</v>
          </cell>
        </row>
        <row r="2104">
          <cell r="W2104">
            <v>11</v>
          </cell>
        </row>
        <row r="2105">
          <cell r="W2105">
            <v>11</v>
          </cell>
        </row>
        <row r="2106">
          <cell r="W2106">
            <v>11</v>
          </cell>
        </row>
        <row r="2107">
          <cell r="W2107">
            <v>11</v>
          </cell>
        </row>
        <row r="2108">
          <cell r="W2108">
            <v>11</v>
          </cell>
        </row>
        <row r="2109">
          <cell r="W2109">
            <v>11</v>
          </cell>
        </row>
        <row r="2110">
          <cell r="W2110">
            <v>11</v>
          </cell>
        </row>
        <row r="2111">
          <cell r="W2111">
            <v>11</v>
          </cell>
        </row>
        <row r="2112">
          <cell r="W2112">
            <v>11</v>
          </cell>
        </row>
        <row r="2113">
          <cell r="W2113">
            <v>11</v>
          </cell>
        </row>
        <row r="2114">
          <cell r="W2114">
            <v>11</v>
          </cell>
        </row>
        <row r="2115">
          <cell r="W2115">
            <v>11</v>
          </cell>
        </row>
        <row r="2116">
          <cell r="W2116">
            <v>11</v>
          </cell>
        </row>
        <row r="2117">
          <cell r="W2117">
            <v>11</v>
          </cell>
        </row>
        <row r="2118">
          <cell r="W2118">
            <v>11</v>
          </cell>
        </row>
        <row r="2119">
          <cell r="W2119">
            <v>11</v>
          </cell>
        </row>
        <row r="2120">
          <cell r="W2120">
            <v>11</v>
          </cell>
        </row>
        <row r="2121">
          <cell r="W2121">
            <v>11</v>
          </cell>
        </row>
        <row r="2122">
          <cell r="W2122">
            <v>11</v>
          </cell>
        </row>
        <row r="2123">
          <cell r="W2123">
            <v>11</v>
          </cell>
        </row>
        <row r="2124">
          <cell r="W2124">
            <v>11</v>
          </cell>
        </row>
        <row r="2125">
          <cell r="W2125">
            <v>11</v>
          </cell>
        </row>
        <row r="2126">
          <cell r="W2126">
            <v>11</v>
          </cell>
        </row>
        <row r="2127">
          <cell r="W2127">
            <v>11</v>
          </cell>
        </row>
        <row r="2128">
          <cell r="W2128">
            <v>11</v>
          </cell>
        </row>
        <row r="2129">
          <cell r="W2129">
            <v>11</v>
          </cell>
        </row>
        <row r="2130">
          <cell r="W2130">
            <v>11</v>
          </cell>
        </row>
        <row r="2131">
          <cell r="W2131">
            <v>11</v>
          </cell>
        </row>
        <row r="2132">
          <cell r="W2132">
            <v>11</v>
          </cell>
        </row>
        <row r="2133">
          <cell r="W2133">
            <v>11</v>
          </cell>
        </row>
        <row r="2134">
          <cell r="W2134">
            <v>11</v>
          </cell>
        </row>
        <row r="2135">
          <cell r="W2135">
            <v>11</v>
          </cell>
        </row>
        <row r="2136">
          <cell r="W2136">
            <v>11</v>
          </cell>
        </row>
        <row r="2137">
          <cell r="W2137">
            <v>11</v>
          </cell>
        </row>
        <row r="2138">
          <cell r="W2138">
            <v>11</v>
          </cell>
        </row>
        <row r="2139">
          <cell r="W2139">
            <v>11</v>
          </cell>
        </row>
        <row r="2140">
          <cell r="W2140">
            <v>11</v>
          </cell>
        </row>
        <row r="2141">
          <cell r="W2141">
            <v>11</v>
          </cell>
        </row>
        <row r="2142">
          <cell r="W2142">
            <v>11</v>
          </cell>
        </row>
        <row r="2143">
          <cell r="W2143">
            <v>11</v>
          </cell>
        </row>
        <row r="2144">
          <cell r="W2144">
            <v>11</v>
          </cell>
        </row>
        <row r="2145">
          <cell r="W2145">
            <v>11</v>
          </cell>
        </row>
        <row r="2146">
          <cell r="W2146">
            <v>11</v>
          </cell>
        </row>
        <row r="2147">
          <cell r="W2147">
            <v>11</v>
          </cell>
        </row>
        <row r="2148">
          <cell r="W2148">
            <v>11</v>
          </cell>
        </row>
        <row r="2149">
          <cell r="W2149">
            <v>11</v>
          </cell>
        </row>
        <row r="2150">
          <cell r="W2150">
            <v>11</v>
          </cell>
        </row>
        <row r="2151">
          <cell r="W2151">
            <v>11</v>
          </cell>
        </row>
        <row r="2152">
          <cell r="W2152">
            <v>11</v>
          </cell>
        </row>
        <row r="2153">
          <cell r="W2153">
            <v>9</v>
          </cell>
        </row>
        <row r="2154">
          <cell r="W2154">
            <v>9</v>
          </cell>
        </row>
        <row r="2155">
          <cell r="W2155">
            <v>9</v>
          </cell>
          <cell r="Z2155" t="str">
            <v>Ba</v>
          </cell>
        </row>
        <row r="2156">
          <cell r="W2156">
            <v>9</v>
          </cell>
          <cell r="Z2156" t="str">
            <v>Ba</v>
          </cell>
        </row>
        <row r="2157">
          <cell r="W2157">
            <v>9</v>
          </cell>
          <cell r="Z2157" t="str">
            <v>Ba</v>
          </cell>
        </row>
        <row r="2158">
          <cell r="W2158">
            <v>9</v>
          </cell>
          <cell r="Z2158" t="str">
            <v>Ba</v>
          </cell>
        </row>
        <row r="2159">
          <cell r="W2159">
            <v>9</v>
          </cell>
          <cell r="Z2159" t="str">
            <v>Ba</v>
          </cell>
        </row>
        <row r="2160">
          <cell r="W2160">
            <v>9</v>
          </cell>
          <cell r="Z2160" t="str">
            <v>Ba</v>
          </cell>
        </row>
        <row r="2161">
          <cell r="W2161">
            <v>9</v>
          </cell>
          <cell r="Z2161" t="str">
            <v>Ba</v>
          </cell>
        </row>
        <row r="2162">
          <cell r="W2162">
            <v>9</v>
          </cell>
          <cell r="Z2162" t="str">
            <v>Ba</v>
          </cell>
        </row>
        <row r="2163">
          <cell r="W2163">
            <v>9</v>
          </cell>
          <cell r="Z2163" t="str">
            <v>Ba</v>
          </cell>
        </row>
        <row r="2164">
          <cell r="W2164">
            <v>9</v>
          </cell>
          <cell r="Z2164" t="str">
            <v>Ba</v>
          </cell>
        </row>
        <row r="2165">
          <cell r="W2165">
            <v>9</v>
          </cell>
          <cell r="Z2165" t="str">
            <v>Ba</v>
          </cell>
        </row>
        <row r="2166">
          <cell r="W2166">
            <v>9</v>
          </cell>
          <cell r="Z2166" t="str">
            <v>Ba</v>
          </cell>
        </row>
        <row r="2167">
          <cell r="W2167">
            <v>9</v>
          </cell>
          <cell r="Z2167" t="str">
            <v>KhuyÕn khÝch</v>
          </cell>
        </row>
        <row r="2168">
          <cell r="W2168">
            <v>9</v>
          </cell>
          <cell r="Z2168" t="str">
            <v>KhuyÕn khÝch</v>
          </cell>
        </row>
        <row r="2169">
          <cell r="W2169">
            <v>9</v>
          </cell>
          <cell r="Z2169" t="str">
            <v>KhuyÕn khÝch</v>
          </cell>
        </row>
        <row r="2170">
          <cell r="W2170">
            <v>9</v>
          </cell>
          <cell r="Z2170" t="str">
            <v>KhuyÕn khÝch</v>
          </cell>
        </row>
        <row r="2171">
          <cell r="W2171">
            <v>9</v>
          </cell>
          <cell r="Z2171" t="str">
            <v>KhuyÕn khÝch</v>
          </cell>
        </row>
        <row r="2172">
          <cell r="W2172">
            <v>9</v>
          </cell>
          <cell r="Z2172" t="str">
            <v>KhuyÕn khÝch</v>
          </cell>
        </row>
        <row r="2173">
          <cell r="W2173">
            <v>9</v>
          </cell>
          <cell r="Z2173" t="str">
            <v>KhuyÕn khÝch</v>
          </cell>
        </row>
        <row r="2174">
          <cell r="W2174">
            <v>9</v>
          </cell>
          <cell r="Z2174" t="str">
            <v>KhuyÕn khÝch</v>
          </cell>
        </row>
        <row r="2175">
          <cell r="W2175">
            <v>9</v>
          </cell>
          <cell r="Z2175" t="str">
            <v>KhuyÕn khÝch</v>
          </cell>
        </row>
        <row r="2176">
          <cell r="W2176">
            <v>9</v>
          </cell>
          <cell r="Z2176" t="str">
            <v>KhuyÕn khÝch</v>
          </cell>
        </row>
        <row r="2177">
          <cell r="W2177">
            <v>9</v>
          </cell>
          <cell r="Z2177" t="str">
            <v>KhuyÕn khÝch</v>
          </cell>
        </row>
        <row r="2178">
          <cell r="W2178">
            <v>9</v>
          </cell>
          <cell r="Z2178" t="str">
            <v>KhuyÕn khÝch</v>
          </cell>
        </row>
        <row r="2179">
          <cell r="W2179">
            <v>9</v>
          </cell>
          <cell r="Z2179" t="str">
            <v>KhuyÕn khÝch</v>
          </cell>
        </row>
        <row r="2180">
          <cell r="W2180">
            <v>9</v>
          </cell>
          <cell r="Z2180" t="str">
            <v>KhuyÕn khÝch</v>
          </cell>
        </row>
        <row r="2181">
          <cell r="W2181">
            <v>9</v>
          </cell>
          <cell r="Z2181" t="str">
            <v>KhuyÕn khÝch</v>
          </cell>
        </row>
        <row r="2182">
          <cell r="W2182">
            <v>9</v>
          </cell>
          <cell r="Z2182" t="str">
            <v>KhuyÕn khÝch</v>
          </cell>
        </row>
        <row r="2183">
          <cell r="W2183">
            <v>9</v>
          </cell>
          <cell r="Z2183" t="str">
            <v>KhuyÕn khÝch</v>
          </cell>
        </row>
        <row r="2184">
          <cell r="W2184">
            <v>9</v>
          </cell>
          <cell r="Z2184" t="str">
            <v>KhuyÕn khÝch</v>
          </cell>
        </row>
        <row r="2185">
          <cell r="W2185">
            <v>9</v>
          </cell>
          <cell r="Z2185" t="str">
            <v>KhuyÕn khÝch</v>
          </cell>
        </row>
        <row r="2186">
          <cell r="W2186">
            <v>9</v>
          </cell>
          <cell r="Z2186" t="str">
            <v>KhuyÕn khÝch</v>
          </cell>
        </row>
        <row r="2187">
          <cell r="W2187">
            <v>9</v>
          </cell>
          <cell r="Z2187" t="str">
            <v>KhuyÕn khÝch</v>
          </cell>
        </row>
        <row r="2188">
          <cell r="W2188">
            <v>9</v>
          </cell>
          <cell r="Z2188" t="str">
            <v>KhuyÕn khÝch</v>
          </cell>
        </row>
        <row r="2189">
          <cell r="W2189">
            <v>9</v>
          </cell>
          <cell r="Z2189" t="str">
            <v>KhuyÕn khÝch</v>
          </cell>
        </row>
        <row r="2190">
          <cell r="W2190">
            <v>9</v>
          </cell>
          <cell r="Z2190" t="str">
            <v>KhuyÕn khÝch</v>
          </cell>
        </row>
        <row r="2191">
          <cell r="W2191">
            <v>9</v>
          </cell>
          <cell r="Z2191" t="str">
            <v>KhuyÕn khÝch</v>
          </cell>
        </row>
        <row r="2192">
          <cell r="W2192">
            <v>9</v>
          </cell>
          <cell r="Z2192" t="str">
            <v>KhuyÕn khÝch</v>
          </cell>
        </row>
        <row r="2193">
          <cell r="W2193">
            <v>9</v>
          </cell>
          <cell r="Z2193" t="str">
            <v>KhuyÕn khÝch</v>
          </cell>
        </row>
        <row r="2194">
          <cell r="W2194">
            <v>9</v>
          </cell>
          <cell r="Z2194" t="str">
            <v>KhuyÕn khÝch</v>
          </cell>
        </row>
        <row r="2195">
          <cell r="W2195">
            <v>9</v>
          </cell>
          <cell r="Z2195" t="str">
            <v>KhuyÕn khÝch</v>
          </cell>
        </row>
        <row r="2196">
          <cell r="W2196">
            <v>9</v>
          </cell>
          <cell r="Z2196" t="str">
            <v>KhuyÕn khÝch</v>
          </cell>
        </row>
        <row r="2197">
          <cell r="W2197">
            <v>9</v>
          </cell>
          <cell r="Z2197" t="str">
            <v>KhuyÕn khÝch</v>
          </cell>
        </row>
        <row r="2198">
          <cell r="W2198">
            <v>9</v>
          </cell>
          <cell r="Z2198" t="str">
            <v>KhuyÕn khÝch</v>
          </cell>
        </row>
        <row r="2199">
          <cell r="W2199">
            <v>9</v>
          </cell>
          <cell r="Z2199" t="str">
            <v>KhuyÕn khÝch</v>
          </cell>
        </row>
        <row r="2200">
          <cell r="W2200">
            <v>9</v>
          </cell>
          <cell r="Z2200" t="str">
            <v>KhuyÕn khÝch</v>
          </cell>
        </row>
        <row r="2201">
          <cell r="W2201">
            <v>9</v>
          </cell>
        </row>
        <row r="2202">
          <cell r="W2202">
            <v>9</v>
          </cell>
        </row>
        <row r="2203">
          <cell r="W2203">
            <v>9</v>
          </cell>
        </row>
        <row r="2204">
          <cell r="W2204">
            <v>9</v>
          </cell>
        </row>
        <row r="2205">
          <cell r="W2205">
            <v>9</v>
          </cell>
        </row>
        <row r="2206">
          <cell r="W2206">
            <v>9</v>
          </cell>
        </row>
        <row r="2207">
          <cell r="W2207">
            <v>9</v>
          </cell>
        </row>
        <row r="2208">
          <cell r="W2208">
            <v>9</v>
          </cell>
        </row>
        <row r="2209">
          <cell r="W2209">
            <v>9</v>
          </cell>
        </row>
        <row r="2210">
          <cell r="W2210">
            <v>9</v>
          </cell>
        </row>
        <row r="2211">
          <cell r="W2211">
            <v>9</v>
          </cell>
        </row>
        <row r="2212">
          <cell r="W2212">
            <v>9</v>
          </cell>
        </row>
        <row r="2213">
          <cell r="W2213">
            <v>9</v>
          </cell>
        </row>
        <row r="2214">
          <cell r="W2214">
            <v>9</v>
          </cell>
        </row>
        <row r="2215">
          <cell r="W2215">
            <v>9</v>
          </cell>
        </row>
        <row r="2216">
          <cell r="W2216">
            <v>9</v>
          </cell>
        </row>
        <row r="2217">
          <cell r="W2217">
            <v>9</v>
          </cell>
        </row>
        <row r="2218">
          <cell r="W2218">
            <v>9</v>
          </cell>
        </row>
        <row r="2219">
          <cell r="W2219">
            <v>9</v>
          </cell>
        </row>
        <row r="2220">
          <cell r="W2220">
            <v>9</v>
          </cell>
        </row>
        <row r="2221">
          <cell r="W2221">
            <v>9</v>
          </cell>
        </row>
        <row r="2222">
          <cell r="W2222">
            <v>9</v>
          </cell>
        </row>
        <row r="2223">
          <cell r="W2223">
            <v>9</v>
          </cell>
        </row>
        <row r="2224">
          <cell r="W2224">
            <v>9</v>
          </cell>
        </row>
        <row r="2225">
          <cell r="W2225">
            <v>9</v>
          </cell>
        </row>
        <row r="2226">
          <cell r="W2226">
            <v>9</v>
          </cell>
        </row>
        <row r="2227">
          <cell r="W2227">
            <v>9</v>
          </cell>
        </row>
        <row r="2228">
          <cell r="W2228">
            <v>9</v>
          </cell>
        </row>
        <row r="2229">
          <cell r="W2229">
            <v>9</v>
          </cell>
        </row>
        <row r="2230">
          <cell r="W2230">
            <v>9</v>
          </cell>
        </row>
        <row r="2231">
          <cell r="W2231">
            <v>9</v>
          </cell>
        </row>
        <row r="2232">
          <cell r="W2232">
            <v>9</v>
          </cell>
        </row>
        <row r="2233">
          <cell r="W2233">
            <v>9</v>
          </cell>
        </row>
        <row r="2234">
          <cell r="W2234">
            <v>9</v>
          </cell>
        </row>
        <row r="2235">
          <cell r="W2235">
            <v>9</v>
          </cell>
        </row>
        <row r="2236">
          <cell r="W2236">
            <v>9</v>
          </cell>
        </row>
        <row r="2237">
          <cell r="W2237">
            <v>9</v>
          </cell>
        </row>
        <row r="2238">
          <cell r="W2238">
            <v>9</v>
          </cell>
        </row>
        <row r="2239">
          <cell r="W2239">
            <v>9</v>
          </cell>
        </row>
        <row r="2240">
          <cell r="W2240">
            <v>9</v>
          </cell>
        </row>
        <row r="2241">
          <cell r="W2241">
            <v>9</v>
          </cell>
        </row>
        <row r="2242">
          <cell r="W2242">
            <v>9</v>
          </cell>
        </row>
        <row r="2243">
          <cell r="W2243">
            <v>9</v>
          </cell>
        </row>
        <row r="2244">
          <cell r="W2244">
            <v>9</v>
          </cell>
        </row>
        <row r="2245">
          <cell r="W2245">
            <v>9</v>
          </cell>
        </row>
        <row r="2246">
          <cell r="W2246">
            <v>9</v>
          </cell>
        </row>
        <row r="2247">
          <cell r="W2247">
            <v>9</v>
          </cell>
        </row>
        <row r="2248">
          <cell r="W2248">
            <v>9</v>
          </cell>
        </row>
        <row r="2249">
          <cell r="W2249">
            <v>9</v>
          </cell>
        </row>
        <row r="2250">
          <cell r="W2250">
            <v>9</v>
          </cell>
        </row>
        <row r="2251">
          <cell r="W2251">
            <v>9</v>
          </cell>
        </row>
        <row r="2252">
          <cell r="W2252">
            <v>9</v>
          </cell>
        </row>
        <row r="2253">
          <cell r="W2253">
            <v>9</v>
          </cell>
        </row>
        <row r="2254">
          <cell r="W2254">
            <v>9</v>
          </cell>
        </row>
        <row r="2255">
          <cell r="W2255">
            <v>9</v>
          </cell>
        </row>
        <row r="2256">
          <cell r="W2256">
            <v>10</v>
          </cell>
          <cell r="Z2256" t="str">
            <v>NhÊt</v>
          </cell>
        </row>
        <row r="2257">
          <cell r="W2257">
            <v>10</v>
          </cell>
          <cell r="Z2257" t="str">
            <v>NhÊt</v>
          </cell>
        </row>
        <row r="2258">
          <cell r="W2258">
            <v>10</v>
          </cell>
          <cell r="Z2258" t="str">
            <v>Nh×</v>
          </cell>
        </row>
        <row r="2259">
          <cell r="W2259">
            <v>10</v>
          </cell>
          <cell r="Z2259" t="str">
            <v>Nh×</v>
          </cell>
        </row>
        <row r="2260">
          <cell r="W2260">
            <v>10</v>
          </cell>
          <cell r="Z2260" t="str">
            <v>Nh×</v>
          </cell>
        </row>
        <row r="2261">
          <cell r="W2261">
            <v>10</v>
          </cell>
          <cell r="Z2261" t="str">
            <v>Nh×</v>
          </cell>
        </row>
        <row r="2262">
          <cell r="W2262">
            <v>10</v>
          </cell>
          <cell r="Z2262" t="str">
            <v>Nh×</v>
          </cell>
        </row>
        <row r="2263">
          <cell r="W2263">
            <v>10</v>
          </cell>
          <cell r="Z2263" t="str">
            <v>Ba</v>
          </cell>
        </row>
        <row r="2264">
          <cell r="W2264">
            <v>10</v>
          </cell>
          <cell r="Z2264" t="str">
            <v>Ba</v>
          </cell>
        </row>
        <row r="2265">
          <cell r="W2265">
            <v>10</v>
          </cell>
          <cell r="Z2265" t="str">
            <v>Ba</v>
          </cell>
        </row>
        <row r="2266">
          <cell r="W2266">
            <v>10</v>
          </cell>
          <cell r="Z2266" t="str">
            <v>Ba</v>
          </cell>
        </row>
        <row r="2267">
          <cell r="W2267">
            <v>10</v>
          </cell>
          <cell r="Z2267" t="str">
            <v>Ba</v>
          </cell>
        </row>
        <row r="2268">
          <cell r="W2268">
            <v>10</v>
          </cell>
          <cell r="Z2268" t="str">
            <v>Ba</v>
          </cell>
        </row>
        <row r="2269">
          <cell r="W2269">
            <v>10</v>
          </cell>
          <cell r="Z2269" t="str">
            <v>Ba</v>
          </cell>
        </row>
        <row r="2270">
          <cell r="W2270">
            <v>10</v>
          </cell>
          <cell r="Z2270" t="str">
            <v>Ba</v>
          </cell>
        </row>
        <row r="2271">
          <cell r="W2271">
            <v>10</v>
          </cell>
          <cell r="Z2271" t="str">
            <v>Ba</v>
          </cell>
        </row>
        <row r="2272">
          <cell r="W2272">
            <v>10</v>
          </cell>
          <cell r="Z2272" t="str">
            <v>Ba</v>
          </cell>
        </row>
        <row r="2273">
          <cell r="W2273">
            <v>10</v>
          </cell>
          <cell r="Z2273" t="str">
            <v>Ba</v>
          </cell>
        </row>
        <row r="2274">
          <cell r="W2274">
            <v>10</v>
          </cell>
          <cell r="Z2274" t="str">
            <v>Ba</v>
          </cell>
        </row>
        <row r="2275">
          <cell r="W2275">
            <v>10</v>
          </cell>
          <cell r="Z2275" t="str">
            <v>Ba</v>
          </cell>
        </row>
        <row r="2276">
          <cell r="W2276">
            <v>10</v>
          </cell>
          <cell r="Z2276" t="str">
            <v>Ba</v>
          </cell>
        </row>
        <row r="2277">
          <cell r="W2277">
            <v>10</v>
          </cell>
          <cell r="Z2277" t="str">
            <v>Ba</v>
          </cell>
        </row>
        <row r="2278">
          <cell r="W2278">
            <v>10</v>
          </cell>
          <cell r="Z2278" t="str">
            <v>Ba</v>
          </cell>
        </row>
        <row r="2279">
          <cell r="W2279">
            <v>10</v>
          </cell>
          <cell r="Z2279" t="str">
            <v>Ba</v>
          </cell>
        </row>
        <row r="2280">
          <cell r="W2280">
            <v>10</v>
          </cell>
          <cell r="Z2280" t="str">
            <v>Ba</v>
          </cell>
        </row>
        <row r="2281">
          <cell r="W2281">
            <v>10</v>
          </cell>
          <cell r="Z2281" t="str">
            <v>Ba</v>
          </cell>
        </row>
        <row r="2282">
          <cell r="W2282">
            <v>10</v>
          </cell>
          <cell r="Z2282" t="str">
            <v>Ba</v>
          </cell>
        </row>
        <row r="2283">
          <cell r="W2283">
            <v>10</v>
          </cell>
          <cell r="Z2283" t="str">
            <v>Ba</v>
          </cell>
        </row>
        <row r="2284">
          <cell r="W2284">
            <v>10</v>
          </cell>
          <cell r="Z2284" t="str">
            <v>Ba</v>
          </cell>
        </row>
        <row r="2285">
          <cell r="W2285">
            <v>10</v>
          </cell>
          <cell r="Z2285" t="str">
            <v>Ba</v>
          </cell>
        </row>
        <row r="2286">
          <cell r="W2286">
            <v>10</v>
          </cell>
          <cell r="Z2286" t="str">
            <v>Ba</v>
          </cell>
        </row>
        <row r="2287">
          <cell r="W2287">
            <v>10</v>
          </cell>
          <cell r="Z2287" t="str">
            <v>KhuyÕn khÝch</v>
          </cell>
        </row>
        <row r="2288">
          <cell r="W2288">
            <v>10</v>
          </cell>
          <cell r="Z2288" t="str">
            <v>KhuyÕn khÝch</v>
          </cell>
        </row>
        <row r="2289">
          <cell r="W2289">
            <v>10</v>
          </cell>
          <cell r="Z2289" t="str">
            <v>KhuyÕn khÝch</v>
          </cell>
        </row>
        <row r="2290">
          <cell r="W2290">
            <v>10</v>
          </cell>
          <cell r="Z2290" t="str">
            <v>KhuyÕn khÝch</v>
          </cell>
        </row>
        <row r="2291">
          <cell r="W2291">
            <v>10</v>
          </cell>
          <cell r="Z2291" t="str">
            <v>KhuyÕn khÝch</v>
          </cell>
        </row>
        <row r="2292">
          <cell r="W2292">
            <v>10</v>
          </cell>
          <cell r="Z2292" t="str">
            <v>KhuyÕn khÝch</v>
          </cell>
        </row>
        <row r="2293">
          <cell r="W2293">
            <v>10</v>
          </cell>
          <cell r="Z2293" t="str">
            <v>KhuyÕn khÝch</v>
          </cell>
        </row>
        <row r="2294">
          <cell r="W2294">
            <v>10</v>
          </cell>
          <cell r="Z2294" t="str">
            <v>KhuyÕn khÝch</v>
          </cell>
        </row>
        <row r="2295">
          <cell r="W2295">
            <v>10</v>
          </cell>
          <cell r="Z2295" t="str">
            <v>KhuyÕn khÝch</v>
          </cell>
        </row>
        <row r="2296">
          <cell r="W2296">
            <v>10</v>
          </cell>
          <cell r="Z2296" t="str">
            <v>KhuyÕn khÝch</v>
          </cell>
        </row>
        <row r="2297">
          <cell r="W2297">
            <v>10</v>
          </cell>
          <cell r="Z2297" t="str">
            <v>KhuyÕn khÝch</v>
          </cell>
        </row>
        <row r="2298">
          <cell r="W2298">
            <v>10</v>
          </cell>
          <cell r="Z2298" t="str">
            <v>KhuyÕn khÝch</v>
          </cell>
        </row>
        <row r="2299">
          <cell r="W2299">
            <v>10</v>
          </cell>
          <cell r="Z2299" t="str">
            <v>KhuyÕn khÝch</v>
          </cell>
        </row>
        <row r="2300">
          <cell r="W2300">
            <v>10</v>
          </cell>
          <cell r="Z2300" t="str">
            <v>KhuyÕn khÝch</v>
          </cell>
        </row>
        <row r="2301">
          <cell r="W2301">
            <v>10</v>
          </cell>
          <cell r="Z2301" t="str">
            <v>KhuyÕn khÝch</v>
          </cell>
        </row>
        <row r="2302">
          <cell r="W2302">
            <v>10</v>
          </cell>
          <cell r="Z2302" t="str">
            <v>KhuyÕn khÝch</v>
          </cell>
        </row>
        <row r="2303">
          <cell r="W2303">
            <v>10</v>
          </cell>
          <cell r="Z2303" t="str">
            <v>KhuyÕn khÝch</v>
          </cell>
        </row>
        <row r="2304">
          <cell r="W2304">
            <v>10</v>
          </cell>
          <cell r="Z2304" t="str">
            <v>KhuyÕn khÝch</v>
          </cell>
        </row>
        <row r="2305">
          <cell r="W2305">
            <v>10</v>
          </cell>
          <cell r="Z2305" t="str">
            <v>KhuyÕn khÝch</v>
          </cell>
        </row>
        <row r="2306">
          <cell r="W2306">
            <v>10</v>
          </cell>
          <cell r="Z2306" t="str">
            <v>KhuyÕn khÝch</v>
          </cell>
        </row>
        <row r="2307">
          <cell r="W2307">
            <v>10</v>
          </cell>
          <cell r="Z2307" t="str">
            <v>KhuyÕn khÝch</v>
          </cell>
        </row>
        <row r="2308">
          <cell r="W2308">
            <v>10</v>
          </cell>
          <cell r="Z2308" t="str">
            <v>KhuyÕn khÝch</v>
          </cell>
        </row>
        <row r="2309">
          <cell r="W2309">
            <v>10</v>
          </cell>
          <cell r="Z2309" t="str">
            <v>KhuyÕn khÝch</v>
          </cell>
        </row>
        <row r="2310">
          <cell r="W2310">
            <v>10</v>
          </cell>
        </row>
        <row r="2311">
          <cell r="W2311">
            <v>10</v>
          </cell>
        </row>
        <row r="2312">
          <cell r="W2312">
            <v>10</v>
          </cell>
        </row>
        <row r="2313">
          <cell r="W2313">
            <v>10</v>
          </cell>
        </row>
        <row r="2314">
          <cell r="W2314">
            <v>10</v>
          </cell>
        </row>
        <row r="2315">
          <cell r="W2315">
            <v>10</v>
          </cell>
        </row>
        <row r="2316">
          <cell r="W2316">
            <v>10</v>
          </cell>
        </row>
        <row r="2317">
          <cell r="W2317">
            <v>10</v>
          </cell>
        </row>
        <row r="2318">
          <cell r="W2318">
            <v>10</v>
          </cell>
        </row>
        <row r="2319">
          <cell r="W2319">
            <v>10</v>
          </cell>
        </row>
        <row r="2320">
          <cell r="W2320">
            <v>10</v>
          </cell>
        </row>
        <row r="2321">
          <cell r="W2321">
            <v>10</v>
          </cell>
        </row>
        <row r="2322">
          <cell r="W2322">
            <v>10</v>
          </cell>
        </row>
        <row r="2323">
          <cell r="W2323">
            <v>10</v>
          </cell>
        </row>
        <row r="2324">
          <cell r="W2324">
            <v>10</v>
          </cell>
        </row>
        <row r="2325">
          <cell r="W2325">
            <v>10</v>
          </cell>
        </row>
        <row r="2326">
          <cell r="W2326">
            <v>10</v>
          </cell>
        </row>
        <row r="2327">
          <cell r="W2327">
            <v>10</v>
          </cell>
        </row>
        <row r="2328">
          <cell r="W2328">
            <v>10</v>
          </cell>
        </row>
        <row r="2329">
          <cell r="W2329">
            <v>10</v>
          </cell>
        </row>
        <row r="2330">
          <cell r="W2330">
            <v>10</v>
          </cell>
        </row>
        <row r="2331">
          <cell r="W2331">
            <v>10</v>
          </cell>
        </row>
        <row r="2332">
          <cell r="W2332">
            <v>10</v>
          </cell>
        </row>
        <row r="2333">
          <cell r="W2333">
            <v>10</v>
          </cell>
        </row>
        <row r="2334">
          <cell r="W2334">
            <v>10</v>
          </cell>
        </row>
        <row r="2335">
          <cell r="W2335">
            <v>10</v>
          </cell>
        </row>
        <row r="2336">
          <cell r="W2336">
            <v>10</v>
          </cell>
        </row>
        <row r="2337">
          <cell r="W2337">
            <v>10</v>
          </cell>
        </row>
        <row r="2338">
          <cell r="W2338">
            <v>10</v>
          </cell>
        </row>
        <row r="2339">
          <cell r="W2339">
            <v>10</v>
          </cell>
        </row>
        <row r="2340">
          <cell r="W2340">
            <v>10</v>
          </cell>
        </row>
        <row r="2341">
          <cell r="W2341">
            <v>10</v>
          </cell>
        </row>
        <row r="2342">
          <cell r="W2342">
            <v>10</v>
          </cell>
        </row>
        <row r="2343">
          <cell r="W2343">
            <v>10</v>
          </cell>
        </row>
        <row r="2344">
          <cell r="W2344">
            <v>10</v>
          </cell>
        </row>
        <row r="2345">
          <cell r="W2345">
            <v>10</v>
          </cell>
        </row>
        <row r="2346">
          <cell r="W2346">
            <v>10</v>
          </cell>
        </row>
        <row r="2347">
          <cell r="W2347">
            <v>10</v>
          </cell>
        </row>
        <row r="2348">
          <cell r="W2348">
            <v>10</v>
          </cell>
        </row>
        <row r="2349">
          <cell r="W2349">
            <v>10</v>
          </cell>
        </row>
        <row r="2350">
          <cell r="W2350">
            <v>10</v>
          </cell>
        </row>
        <row r="2351">
          <cell r="W2351">
            <v>10</v>
          </cell>
        </row>
        <row r="2352">
          <cell r="W2352">
            <v>10</v>
          </cell>
        </row>
        <row r="2353">
          <cell r="W2353">
            <v>10</v>
          </cell>
        </row>
        <row r="2354">
          <cell r="W2354">
            <v>10</v>
          </cell>
        </row>
        <row r="2355">
          <cell r="W2355">
            <v>10</v>
          </cell>
        </row>
        <row r="2356">
          <cell r="W2356">
            <v>10</v>
          </cell>
        </row>
        <row r="2357">
          <cell r="W2357">
            <v>10</v>
          </cell>
        </row>
        <row r="2358">
          <cell r="W2358">
            <v>10</v>
          </cell>
        </row>
        <row r="2359">
          <cell r="W2359">
            <v>10</v>
          </cell>
        </row>
        <row r="2360">
          <cell r="W2360">
            <v>10</v>
          </cell>
        </row>
        <row r="2361">
          <cell r="W2361">
            <v>10</v>
          </cell>
        </row>
        <row r="2362">
          <cell r="W2362">
            <v>10</v>
          </cell>
        </row>
        <row r="2363">
          <cell r="W2363">
            <v>10</v>
          </cell>
        </row>
        <row r="2364">
          <cell r="W2364">
            <v>10</v>
          </cell>
        </row>
        <row r="2365">
          <cell r="W2365">
            <v>11</v>
          </cell>
          <cell r="Z2365" t="str">
            <v>NhÊt</v>
          </cell>
        </row>
        <row r="2366">
          <cell r="W2366">
            <v>11</v>
          </cell>
          <cell r="Z2366" t="str">
            <v>NhÊt</v>
          </cell>
        </row>
        <row r="2367">
          <cell r="W2367">
            <v>11</v>
          </cell>
          <cell r="Z2367" t="str">
            <v>Nh×</v>
          </cell>
        </row>
        <row r="2368">
          <cell r="W2368">
            <v>11</v>
          </cell>
          <cell r="Z2368" t="str">
            <v>Nh×</v>
          </cell>
        </row>
        <row r="2369">
          <cell r="W2369">
            <v>11</v>
          </cell>
          <cell r="Z2369" t="str">
            <v>Nh×</v>
          </cell>
        </row>
        <row r="2370">
          <cell r="W2370">
            <v>11</v>
          </cell>
          <cell r="Z2370" t="str">
            <v>Nh×</v>
          </cell>
        </row>
        <row r="2371">
          <cell r="W2371">
            <v>11</v>
          </cell>
          <cell r="Z2371" t="str">
            <v>Ba</v>
          </cell>
        </row>
        <row r="2372">
          <cell r="W2372">
            <v>11</v>
          </cell>
          <cell r="Z2372" t="str">
            <v>Ba</v>
          </cell>
        </row>
        <row r="2373">
          <cell r="W2373">
            <v>11</v>
          </cell>
          <cell r="Z2373" t="str">
            <v>Ba</v>
          </cell>
        </row>
        <row r="2374">
          <cell r="W2374">
            <v>11</v>
          </cell>
          <cell r="Z2374" t="str">
            <v>Ba</v>
          </cell>
        </row>
        <row r="2375">
          <cell r="W2375">
            <v>11</v>
          </cell>
          <cell r="Z2375" t="str">
            <v>Ba</v>
          </cell>
        </row>
        <row r="2376">
          <cell r="W2376">
            <v>11</v>
          </cell>
          <cell r="Z2376" t="str">
            <v>Ba</v>
          </cell>
        </row>
        <row r="2377">
          <cell r="W2377">
            <v>11</v>
          </cell>
          <cell r="Z2377" t="str">
            <v>Ba</v>
          </cell>
        </row>
        <row r="2378">
          <cell r="W2378">
            <v>11</v>
          </cell>
          <cell r="Z2378" t="str">
            <v>Ba</v>
          </cell>
        </row>
        <row r="2379">
          <cell r="W2379">
            <v>11</v>
          </cell>
          <cell r="Z2379" t="str">
            <v>Ba</v>
          </cell>
        </row>
        <row r="2380">
          <cell r="W2380">
            <v>11</v>
          </cell>
          <cell r="Z2380" t="str">
            <v>Ba</v>
          </cell>
        </row>
        <row r="2381">
          <cell r="W2381">
            <v>11</v>
          </cell>
          <cell r="Z2381" t="str">
            <v>Ba</v>
          </cell>
        </row>
        <row r="2382">
          <cell r="W2382">
            <v>11</v>
          </cell>
          <cell r="Z2382" t="str">
            <v>KhuyÕn khÝch</v>
          </cell>
        </row>
        <row r="2383">
          <cell r="W2383">
            <v>11</v>
          </cell>
          <cell r="Z2383" t="str">
            <v>KhuyÕn khÝch</v>
          </cell>
        </row>
        <row r="2384">
          <cell r="W2384">
            <v>11</v>
          </cell>
          <cell r="Z2384" t="str">
            <v>KhuyÕn khÝch</v>
          </cell>
        </row>
        <row r="2385">
          <cell r="W2385">
            <v>11</v>
          </cell>
          <cell r="Z2385" t="str">
            <v>KhuyÕn khÝch</v>
          </cell>
        </row>
        <row r="2386">
          <cell r="W2386">
            <v>11</v>
          </cell>
          <cell r="Z2386" t="str">
            <v>KhuyÕn khÝch</v>
          </cell>
        </row>
        <row r="2387">
          <cell r="W2387">
            <v>11</v>
          </cell>
          <cell r="Z2387" t="str">
            <v>KhuyÕn khÝch</v>
          </cell>
        </row>
        <row r="2388">
          <cell r="W2388">
            <v>11</v>
          </cell>
          <cell r="Z2388" t="str">
            <v>KhuyÕn khÝch</v>
          </cell>
        </row>
        <row r="2389">
          <cell r="W2389">
            <v>11</v>
          </cell>
          <cell r="Z2389" t="str">
            <v>KhuyÕn khÝch</v>
          </cell>
        </row>
        <row r="2390">
          <cell r="W2390">
            <v>11</v>
          </cell>
          <cell r="Z2390" t="str">
            <v>KhuyÕn khÝch</v>
          </cell>
        </row>
        <row r="2391">
          <cell r="W2391">
            <v>11</v>
          </cell>
          <cell r="Z2391" t="str">
            <v>KhuyÕn khÝch</v>
          </cell>
        </row>
        <row r="2392">
          <cell r="W2392">
            <v>11</v>
          </cell>
          <cell r="Z2392" t="str">
            <v>KhuyÕn khÝch</v>
          </cell>
        </row>
        <row r="2393">
          <cell r="W2393">
            <v>11</v>
          </cell>
          <cell r="Z2393" t="str">
            <v>KhuyÕn khÝch</v>
          </cell>
        </row>
        <row r="2394">
          <cell r="W2394">
            <v>11</v>
          </cell>
          <cell r="Z2394" t="str">
            <v>KhuyÕn khÝch</v>
          </cell>
        </row>
        <row r="2395">
          <cell r="W2395">
            <v>11</v>
          </cell>
          <cell r="Z2395" t="str">
            <v>KhuyÕn khÝch</v>
          </cell>
        </row>
        <row r="2396">
          <cell r="W2396">
            <v>11</v>
          </cell>
          <cell r="Z2396" t="str">
            <v>KhuyÕn khÝch</v>
          </cell>
        </row>
        <row r="2397">
          <cell r="W2397">
            <v>11</v>
          </cell>
          <cell r="Z2397" t="str">
            <v>KhuyÕn khÝch</v>
          </cell>
        </row>
        <row r="2398">
          <cell r="W2398">
            <v>11</v>
          </cell>
          <cell r="Z2398" t="str">
            <v>KhuyÕn khÝch</v>
          </cell>
        </row>
        <row r="2399">
          <cell r="W2399">
            <v>11</v>
          </cell>
          <cell r="Z2399" t="str">
            <v>KhuyÕn khÝch</v>
          </cell>
        </row>
        <row r="2400">
          <cell r="W2400">
            <v>11</v>
          </cell>
          <cell r="Z2400" t="str">
            <v>KhuyÕn khÝch</v>
          </cell>
        </row>
        <row r="2401">
          <cell r="W2401">
            <v>11</v>
          </cell>
          <cell r="Z2401" t="str">
            <v>KhuyÕn khÝch</v>
          </cell>
        </row>
        <row r="2402">
          <cell r="W2402">
            <v>11</v>
          </cell>
          <cell r="Z2402" t="str">
            <v>KhuyÕn khÝch</v>
          </cell>
        </row>
        <row r="2403">
          <cell r="W2403">
            <v>11</v>
          </cell>
          <cell r="Z2403" t="str">
            <v>KhuyÕn khÝch</v>
          </cell>
        </row>
        <row r="2404">
          <cell r="W2404">
            <v>11</v>
          </cell>
          <cell r="Z2404" t="str">
            <v>KhuyÕn khÝch</v>
          </cell>
        </row>
        <row r="2405">
          <cell r="W2405">
            <v>11</v>
          </cell>
          <cell r="Z2405" t="str">
            <v>KhuyÕn khÝch</v>
          </cell>
        </row>
        <row r="2406">
          <cell r="W2406">
            <v>11</v>
          </cell>
          <cell r="Z2406" t="str">
            <v>KhuyÕn khÝch</v>
          </cell>
        </row>
        <row r="2407">
          <cell r="W2407">
            <v>11</v>
          </cell>
          <cell r="Z2407" t="str">
            <v>KhuyÕn khÝch</v>
          </cell>
        </row>
        <row r="2408">
          <cell r="W2408">
            <v>11</v>
          </cell>
          <cell r="Z2408" t="str">
            <v>KhuyÕn khÝch</v>
          </cell>
        </row>
        <row r="2409">
          <cell r="W2409">
            <v>11</v>
          </cell>
          <cell r="Z2409" t="str">
            <v>KhuyÕn khÝch</v>
          </cell>
        </row>
        <row r="2410">
          <cell r="W2410">
            <v>11</v>
          </cell>
          <cell r="Z2410" t="str">
            <v>KhuyÕn khÝch</v>
          </cell>
        </row>
        <row r="2411">
          <cell r="W2411">
            <v>11</v>
          </cell>
          <cell r="Z2411" t="str">
            <v>KhuyÕn khÝch</v>
          </cell>
        </row>
        <row r="2412">
          <cell r="W2412">
            <v>11</v>
          </cell>
          <cell r="Z2412" t="str">
            <v>KhuyÕn khÝch</v>
          </cell>
        </row>
        <row r="2413">
          <cell r="W2413">
            <v>11</v>
          </cell>
          <cell r="Z2413" t="str">
            <v>KhuyÕn khÝch</v>
          </cell>
        </row>
        <row r="2414">
          <cell r="W2414">
            <v>11</v>
          </cell>
          <cell r="Z2414" t="str">
            <v>KhuyÕn khÝch</v>
          </cell>
        </row>
        <row r="2415">
          <cell r="W2415">
            <v>11</v>
          </cell>
        </row>
        <row r="2416">
          <cell r="W2416">
            <v>11</v>
          </cell>
        </row>
        <row r="2417">
          <cell r="W2417">
            <v>11</v>
          </cell>
        </row>
        <row r="2418">
          <cell r="W2418">
            <v>11</v>
          </cell>
        </row>
        <row r="2419">
          <cell r="W2419">
            <v>11</v>
          </cell>
        </row>
        <row r="2420">
          <cell r="W2420">
            <v>11</v>
          </cell>
        </row>
        <row r="2421">
          <cell r="W2421">
            <v>11</v>
          </cell>
        </row>
        <row r="2422">
          <cell r="W2422">
            <v>11</v>
          </cell>
        </row>
        <row r="2423">
          <cell r="W2423">
            <v>11</v>
          </cell>
        </row>
        <row r="2424">
          <cell r="W2424">
            <v>11</v>
          </cell>
        </row>
        <row r="2425">
          <cell r="W2425">
            <v>11</v>
          </cell>
        </row>
        <row r="2426">
          <cell r="W2426">
            <v>11</v>
          </cell>
        </row>
        <row r="2427">
          <cell r="W2427">
            <v>11</v>
          </cell>
        </row>
        <row r="2428">
          <cell r="W2428">
            <v>11</v>
          </cell>
        </row>
        <row r="2429">
          <cell r="W2429">
            <v>11</v>
          </cell>
        </row>
        <row r="2430">
          <cell r="W2430">
            <v>11</v>
          </cell>
        </row>
        <row r="2431">
          <cell r="W2431">
            <v>11</v>
          </cell>
        </row>
        <row r="2432">
          <cell r="W2432">
            <v>11</v>
          </cell>
        </row>
        <row r="2433">
          <cell r="W2433">
            <v>11</v>
          </cell>
        </row>
        <row r="2434">
          <cell r="W2434">
            <v>11</v>
          </cell>
        </row>
        <row r="2435">
          <cell r="W2435">
            <v>11</v>
          </cell>
        </row>
        <row r="2436">
          <cell r="W2436">
            <v>11</v>
          </cell>
        </row>
        <row r="2437">
          <cell r="W2437">
            <v>11</v>
          </cell>
        </row>
        <row r="2438">
          <cell r="W2438">
            <v>11</v>
          </cell>
        </row>
        <row r="2439">
          <cell r="W2439">
            <v>11</v>
          </cell>
        </row>
        <row r="2440">
          <cell r="W2440">
            <v>11</v>
          </cell>
        </row>
        <row r="2441">
          <cell r="W2441">
            <v>11</v>
          </cell>
        </row>
        <row r="2442">
          <cell r="W2442">
            <v>11</v>
          </cell>
        </row>
        <row r="2443">
          <cell r="W2443">
            <v>11</v>
          </cell>
        </row>
        <row r="2444">
          <cell r="W2444">
            <v>11</v>
          </cell>
        </row>
        <row r="2445">
          <cell r="W2445">
            <v>11</v>
          </cell>
        </row>
        <row r="2446">
          <cell r="W2446">
            <v>11</v>
          </cell>
        </row>
        <row r="2447">
          <cell r="W2447">
            <v>11</v>
          </cell>
        </row>
        <row r="2448">
          <cell r="W2448">
            <v>11</v>
          </cell>
        </row>
        <row r="2449">
          <cell r="W2449">
            <v>11</v>
          </cell>
        </row>
        <row r="2450">
          <cell r="W2450">
            <v>11</v>
          </cell>
        </row>
        <row r="2451">
          <cell r="W2451">
            <v>11</v>
          </cell>
        </row>
        <row r="2452">
          <cell r="W2452">
            <v>11</v>
          </cell>
        </row>
        <row r="2453">
          <cell r="W2453">
            <v>11</v>
          </cell>
        </row>
        <row r="2454">
          <cell r="W2454">
            <v>11</v>
          </cell>
        </row>
        <row r="2455">
          <cell r="W2455">
            <v>11</v>
          </cell>
        </row>
        <row r="2456">
          <cell r="W2456">
            <v>11</v>
          </cell>
        </row>
        <row r="2457">
          <cell r="W2457">
            <v>11</v>
          </cell>
        </row>
        <row r="2458">
          <cell r="W2458">
            <v>11</v>
          </cell>
        </row>
        <row r="2459">
          <cell r="W2459">
            <v>11</v>
          </cell>
        </row>
        <row r="2460">
          <cell r="W2460">
            <v>11</v>
          </cell>
        </row>
        <row r="2461">
          <cell r="W2461">
            <v>11</v>
          </cell>
        </row>
        <row r="2462">
          <cell r="W2462">
            <v>11</v>
          </cell>
        </row>
        <row r="2463">
          <cell r="W2463">
            <v>11</v>
          </cell>
        </row>
        <row r="2464">
          <cell r="W2464">
            <v>11</v>
          </cell>
        </row>
        <row r="2465">
          <cell r="W2465">
            <v>11</v>
          </cell>
        </row>
        <row r="2466">
          <cell r="W2466">
            <v>11</v>
          </cell>
        </row>
        <row r="2467">
          <cell r="W2467">
            <v>11</v>
          </cell>
        </row>
        <row r="2468">
          <cell r="W2468">
            <v>11</v>
          </cell>
        </row>
        <row r="2469">
          <cell r="W2469">
            <v>11</v>
          </cell>
        </row>
        <row r="2470">
          <cell r="W2470">
            <v>11</v>
          </cell>
        </row>
        <row r="2471">
          <cell r="W2471">
            <v>9</v>
          </cell>
          <cell r="Z2471" t="str">
            <v>NhÊt</v>
          </cell>
        </row>
        <row r="2472">
          <cell r="W2472">
            <v>9</v>
          </cell>
          <cell r="Z2472" t="str">
            <v>Nh×</v>
          </cell>
        </row>
        <row r="2473">
          <cell r="W2473">
            <v>9</v>
          </cell>
          <cell r="Z2473" t="str">
            <v>Nh×</v>
          </cell>
        </row>
        <row r="2474">
          <cell r="W2474">
            <v>9</v>
          </cell>
          <cell r="Z2474" t="str">
            <v>Nh×</v>
          </cell>
        </row>
        <row r="2475">
          <cell r="W2475">
            <v>9</v>
          </cell>
          <cell r="Z2475" t="str">
            <v>Nh×</v>
          </cell>
        </row>
        <row r="2476">
          <cell r="W2476">
            <v>9</v>
          </cell>
          <cell r="Z2476" t="str">
            <v>Nh×</v>
          </cell>
        </row>
        <row r="2477">
          <cell r="W2477">
            <v>9</v>
          </cell>
          <cell r="Z2477" t="str">
            <v>Ba</v>
          </cell>
        </row>
        <row r="2478">
          <cell r="W2478">
            <v>9</v>
          </cell>
          <cell r="Z2478" t="str">
            <v>Ba</v>
          </cell>
        </row>
        <row r="2479">
          <cell r="W2479">
            <v>9</v>
          </cell>
          <cell r="Z2479" t="str">
            <v>Ba</v>
          </cell>
        </row>
        <row r="2480">
          <cell r="W2480">
            <v>9</v>
          </cell>
          <cell r="Z2480" t="str">
            <v>Ba</v>
          </cell>
        </row>
        <row r="2481">
          <cell r="W2481">
            <v>9</v>
          </cell>
          <cell r="Z2481" t="str">
            <v>Ba</v>
          </cell>
        </row>
        <row r="2482">
          <cell r="W2482">
            <v>9</v>
          </cell>
          <cell r="Z2482" t="str">
            <v>Ba</v>
          </cell>
        </row>
        <row r="2483">
          <cell r="W2483">
            <v>9</v>
          </cell>
          <cell r="Z2483" t="str">
            <v>Ba</v>
          </cell>
        </row>
        <row r="2484">
          <cell r="W2484">
            <v>9</v>
          </cell>
          <cell r="Z2484" t="str">
            <v>Ba</v>
          </cell>
        </row>
        <row r="2485">
          <cell r="W2485">
            <v>9</v>
          </cell>
          <cell r="Z2485" t="str">
            <v>Ba</v>
          </cell>
        </row>
        <row r="2486">
          <cell r="W2486">
            <v>9</v>
          </cell>
          <cell r="Z2486" t="str">
            <v>Ba</v>
          </cell>
        </row>
        <row r="2487">
          <cell r="W2487">
            <v>9</v>
          </cell>
          <cell r="Z2487" t="str">
            <v>Ba</v>
          </cell>
        </row>
        <row r="2488">
          <cell r="W2488">
            <v>9</v>
          </cell>
          <cell r="Z2488" t="str">
            <v>Ba</v>
          </cell>
        </row>
        <row r="2489">
          <cell r="W2489">
            <v>9</v>
          </cell>
          <cell r="Z2489" t="str">
            <v>Ba</v>
          </cell>
        </row>
        <row r="2490">
          <cell r="W2490">
            <v>9</v>
          </cell>
          <cell r="Z2490" t="str">
            <v>KhuyÕn khÝch</v>
          </cell>
        </row>
        <row r="2491">
          <cell r="W2491">
            <v>9</v>
          </cell>
          <cell r="Z2491" t="str">
            <v>KhuyÕn khÝch</v>
          </cell>
        </row>
        <row r="2492">
          <cell r="W2492">
            <v>9</v>
          </cell>
          <cell r="Z2492" t="str">
            <v>KhuyÕn khÝch</v>
          </cell>
        </row>
        <row r="2493">
          <cell r="W2493">
            <v>9</v>
          </cell>
          <cell r="Z2493" t="str">
            <v>KhuyÕn khÝch</v>
          </cell>
        </row>
        <row r="2494">
          <cell r="W2494">
            <v>9</v>
          </cell>
          <cell r="Z2494" t="str">
            <v>KhuyÕn khÝch</v>
          </cell>
        </row>
        <row r="2495">
          <cell r="W2495">
            <v>9</v>
          </cell>
          <cell r="Z2495" t="str">
            <v>KhuyÕn khÝch</v>
          </cell>
        </row>
        <row r="2496">
          <cell r="W2496">
            <v>9</v>
          </cell>
          <cell r="Z2496" t="str">
            <v>KhuyÕn khÝch</v>
          </cell>
        </row>
        <row r="2497">
          <cell r="W2497">
            <v>9</v>
          </cell>
          <cell r="Z2497" t="str">
            <v>KhuyÕn khÝch</v>
          </cell>
        </row>
        <row r="2498">
          <cell r="W2498">
            <v>9</v>
          </cell>
          <cell r="Z2498" t="str">
            <v>KhuyÕn khÝch</v>
          </cell>
        </row>
        <row r="2499">
          <cell r="W2499">
            <v>9</v>
          </cell>
          <cell r="Z2499" t="str">
            <v>KhuyÕn khÝch</v>
          </cell>
        </row>
        <row r="2500">
          <cell r="W2500">
            <v>9</v>
          </cell>
          <cell r="Z2500" t="str">
            <v>KhuyÕn khÝch</v>
          </cell>
        </row>
        <row r="2501">
          <cell r="W2501">
            <v>9</v>
          </cell>
          <cell r="Z2501" t="str">
            <v>KhuyÕn khÝch</v>
          </cell>
        </row>
        <row r="2502">
          <cell r="W2502">
            <v>9</v>
          </cell>
          <cell r="Z2502" t="str">
            <v>KhuyÕn khÝch</v>
          </cell>
        </row>
        <row r="2503">
          <cell r="W2503">
            <v>9</v>
          </cell>
          <cell r="Z2503" t="str">
            <v>KhuyÕn khÝch</v>
          </cell>
        </row>
        <row r="2504">
          <cell r="W2504">
            <v>9</v>
          </cell>
          <cell r="Z2504" t="str">
            <v>KhuyÕn khÝch</v>
          </cell>
        </row>
        <row r="2505">
          <cell r="W2505">
            <v>9</v>
          </cell>
        </row>
        <row r="2506">
          <cell r="W2506">
            <v>9</v>
          </cell>
        </row>
        <row r="2507">
          <cell r="W2507">
            <v>9</v>
          </cell>
        </row>
        <row r="2508">
          <cell r="W2508">
            <v>9</v>
          </cell>
        </row>
        <row r="2509">
          <cell r="W2509">
            <v>9</v>
          </cell>
        </row>
        <row r="2510">
          <cell r="W2510">
            <v>9</v>
          </cell>
        </row>
        <row r="2511">
          <cell r="W2511">
            <v>9</v>
          </cell>
        </row>
        <row r="2512">
          <cell r="W2512">
            <v>9</v>
          </cell>
        </row>
        <row r="2513">
          <cell r="W2513">
            <v>9</v>
          </cell>
        </row>
        <row r="2514">
          <cell r="W2514">
            <v>9</v>
          </cell>
        </row>
        <row r="2515">
          <cell r="W2515">
            <v>9</v>
          </cell>
        </row>
        <row r="2516">
          <cell r="W2516">
            <v>9</v>
          </cell>
        </row>
        <row r="2517">
          <cell r="W2517">
            <v>9</v>
          </cell>
        </row>
        <row r="2518">
          <cell r="W2518">
            <v>9</v>
          </cell>
        </row>
        <row r="2519">
          <cell r="W2519">
            <v>9</v>
          </cell>
        </row>
        <row r="2520">
          <cell r="W2520">
            <v>9</v>
          </cell>
        </row>
        <row r="2521">
          <cell r="W2521">
            <v>9</v>
          </cell>
        </row>
        <row r="2522">
          <cell r="W2522">
            <v>9</v>
          </cell>
        </row>
        <row r="2523">
          <cell r="W2523">
            <v>9</v>
          </cell>
        </row>
        <row r="2524">
          <cell r="W2524">
            <v>9</v>
          </cell>
        </row>
        <row r="2525">
          <cell r="W2525">
            <v>9</v>
          </cell>
        </row>
        <row r="2526">
          <cell r="W2526">
            <v>9</v>
          </cell>
        </row>
        <row r="2527">
          <cell r="W2527">
            <v>9</v>
          </cell>
        </row>
        <row r="2528">
          <cell r="W2528">
            <v>9</v>
          </cell>
        </row>
        <row r="2529">
          <cell r="W2529">
            <v>9</v>
          </cell>
        </row>
        <row r="2530">
          <cell r="W2530">
            <v>9</v>
          </cell>
        </row>
        <row r="2531">
          <cell r="W2531">
            <v>9</v>
          </cell>
        </row>
        <row r="2532">
          <cell r="W2532">
            <v>9</v>
          </cell>
        </row>
        <row r="2533">
          <cell r="W2533">
            <v>9</v>
          </cell>
        </row>
        <row r="2534">
          <cell r="W2534">
            <v>9</v>
          </cell>
        </row>
        <row r="2535">
          <cell r="W2535">
            <v>9</v>
          </cell>
        </row>
        <row r="2536">
          <cell r="W2536">
            <v>9</v>
          </cell>
        </row>
        <row r="2537">
          <cell r="W2537">
            <v>9</v>
          </cell>
        </row>
        <row r="2538">
          <cell r="W2538">
            <v>9</v>
          </cell>
        </row>
        <row r="2539">
          <cell r="W2539">
            <v>9</v>
          </cell>
        </row>
        <row r="2540">
          <cell r="W2540">
            <v>10</v>
          </cell>
          <cell r="Z2540" t="str">
            <v>NhÊt</v>
          </cell>
        </row>
        <row r="2541">
          <cell r="W2541">
            <v>10</v>
          </cell>
          <cell r="Z2541" t="str">
            <v>Nh×</v>
          </cell>
        </row>
        <row r="2542">
          <cell r="W2542">
            <v>10</v>
          </cell>
          <cell r="Z2542" t="str">
            <v>Nh×</v>
          </cell>
        </row>
        <row r="2543">
          <cell r="W2543">
            <v>10</v>
          </cell>
          <cell r="Z2543" t="str">
            <v>Nh×</v>
          </cell>
        </row>
        <row r="2544">
          <cell r="W2544">
            <v>10</v>
          </cell>
          <cell r="Z2544" t="str">
            <v>Nh×</v>
          </cell>
        </row>
        <row r="2545">
          <cell r="W2545">
            <v>10</v>
          </cell>
          <cell r="Z2545" t="str">
            <v>Nh×</v>
          </cell>
        </row>
        <row r="2546">
          <cell r="W2546">
            <v>10</v>
          </cell>
          <cell r="Z2546" t="str">
            <v>Nh×</v>
          </cell>
        </row>
        <row r="2547">
          <cell r="W2547">
            <v>10</v>
          </cell>
          <cell r="Z2547" t="str">
            <v>Ba</v>
          </cell>
        </row>
        <row r="2548">
          <cell r="W2548">
            <v>10</v>
          </cell>
          <cell r="Z2548" t="str">
            <v>Ba</v>
          </cell>
        </row>
        <row r="2549">
          <cell r="W2549">
            <v>10</v>
          </cell>
          <cell r="Z2549" t="str">
            <v>Ba</v>
          </cell>
        </row>
        <row r="2550">
          <cell r="W2550">
            <v>10</v>
          </cell>
          <cell r="Z2550" t="str">
            <v>Ba</v>
          </cell>
        </row>
        <row r="2551">
          <cell r="W2551">
            <v>10</v>
          </cell>
          <cell r="Z2551" t="str">
            <v>Ba</v>
          </cell>
        </row>
        <row r="2552">
          <cell r="W2552">
            <v>10</v>
          </cell>
          <cell r="Z2552" t="str">
            <v>Ba</v>
          </cell>
        </row>
        <row r="2553">
          <cell r="W2553">
            <v>10</v>
          </cell>
          <cell r="Z2553" t="str">
            <v>Ba</v>
          </cell>
        </row>
        <row r="2554">
          <cell r="W2554">
            <v>10</v>
          </cell>
          <cell r="Z2554" t="str">
            <v>Ba</v>
          </cell>
        </row>
        <row r="2555">
          <cell r="W2555">
            <v>10</v>
          </cell>
          <cell r="Z2555" t="str">
            <v>Ba</v>
          </cell>
        </row>
        <row r="2556">
          <cell r="W2556">
            <v>10</v>
          </cell>
          <cell r="Z2556" t="str">
            <v>Ba</v>
          </cell>
        </row>
        <row r="2557">
          <cell r="W2557">
            <v>10</v>
          </cell>
          <cell r="Z2557" t="str">
            <v>Ba</v>
          </cell>
        </row>
        <row r="2558">
          <cell r="W2558">
            <v>10</v>
          </cell>
          <cell r="Z2558" t="str">
            <v>Ba</v>
          </cell>
        </row>
        <row r="2559">
          <cell r="W2559">
            <v>10</v>
          </cell>
          <cell r="Z2559" t="str">
            <v>Ba</v>
          </cell>
        </row>
        <row r="2560">
          <cell r="W2560">
            <v>10</v>
          </cell>
          <cell r="Z2560" t="str">
            <v>Ba</v>
          </cell>
        </row>
        <row r="2561">
          <cell r="W2561">
            <v>10</v>
          </cell>
          <cell r="Z2561" t="str">
            <v>Ba</v>
          </cell>
        </row>
        <row r="2562">
          <cell r="W2562">
            <v>10</v>
          </cell>
          <cell r="Z2562" t="str">
            <v>KhuyÕn khÝch</v>
          </cell>
        </row>
        <row r="2563">
          <cell r="W2563">
            <v>10</v>
          </cell>
          <cell r="Z2563" t="str">
            <v>KhuyÕn khÝch</v>
          </cell>
        </row>
        <row r="2564">
          <cell r="W2564">
            <v>10</v>
          </cell>
          <cell r="Z2564" t="str">
            <v>KhuyÕn khÝch</v>
          </cell>
        </row>
        <row r="2565">
          <cell r="W2565">
            <v>10</v>
          </cell>
          <cell r="Z2565" t="str">
            <v>KhuyÕn khÝch</v>
          </cell>
        </row>
        <row r="2566">
          <cell r="W2566">
            <v>10</v>
          </cell>
          <cell r="Z2566" t="str">
            <v>KhuyÕn khÝch</v>
          </cell>
        </row>
        <row r="2567">
          <cell r="W2567">
            <v>10</v>
          </cell>
          <cell r="Z2567" t="str">
            <v>KhuyÕn khÝch</v>
          </cell>
        </row>
        <row r="2568">
          <cell r="W2568">
            <v>10</v>
          </cell>
          <cell r="Z2568" t="str">
            <v>KhuyÕn khÝch</v>
          </cell>
        </row>
        <row r="2569">
          <cell r="W2569">
            <v>10</v>
          </cell>
          <cell r="Z2569" t="str">
            <v>KhuyÕn khÝch</v>
          </cell>
        </row>
        <row r="2570">
          <cell r="W2570">
            <v>10</v>
          </cell>
          <cell r="Z2570" t="str">
            <v>KhuyÕn khÝch</v>
          </cell>
        </row>
        <row r="2571">
          <cell r="W2571">
            <v>10</v>
          </cell>
          <cell r="Z2571" t="str">
            <v>KhuyÕn khÝch</v>
          </cell>
        </row>
        <row r="2572">
          <cell r="W2572">
            <v>10</v>
          </cell>
          <cell r="Z2572" t="str">
            <v>KhuyÕn khÝch</v>
          </cell>
        </row>
        <row r="2573">
          <cell r="W2573">
            <v>10</v>
          </cell>
          <cell r="Z2573" t="str">
            <v>KhuyÕn khÝch</v>
          </cell>
        </row>
        <row r="2574">
          <cell r="W2574">
            <v>10</v>
          </cell>
          <cell r="Z2574" t="str">
            <v>KhuyÕn khÝch</v>
          </cell>
        </row>
        <row r="2575">
          <cell r="W2575">
            <v>10</v>
          </cell>
          <cell r="Z2575" t="str">
            <v>KhuyÕn khÝch</v>
          </cell>
        </row>
        <row r="2576">
          <cell r="W2576">
            <v>10</v>
          </cell>
          <cell r="Z2576" t="str">
            <v>KhuyÕn khÝch</v>
          </cell>
        </row>
        <row r="2577">
          <cell r="W2577">
            <v>10</v>
          </cell>
          <cell r="Z2577" t="str">
            <v>KhuyÕn khÝch</v>
          </cell>
        </row>
        <row r="2578">
          <cell r="W2578">
            <v>10</v>
          </cell>
        </row>
        <row r="2579">
          <cell r="W2579">
            <v>10</v>
          </cell>
        </row>
        <row r="2580">
          <cell r="W2580">
            <v>10</v>
          </cell>
        </row>
        <row r="2581">
          <cell r="W2581">
            <v>10</v>
          </cell>
        </row>
        <row r="2582">
          <cell r="W2582">
            <v>10</v>
          </cell>
        </row>
        <row r="2583">
          <cell r="W2583">
            <v>10</v>
          </cell>
        </row>
        <row r="2584">
          <cell r="W2584">
            <v>10</v>
          </cell>
        </row>
        <row r="2585">
          <cell r="W2585">
            <v>10</v>
          </cell>
        </row>
        <row r="2586">
          <cell r="W2586">
            <v>10</v>
          </cell>
        </row>
        <row r="2587">
          <cell r="W2587">
            <v>10</v>
          </cell>
        </row>
        <row r="2588">
          <cell r="W2588">
            <v>10</v>
          </cell>
        </row>
        <row r="2589">
          <cell r="W2589">
            <v>10</v>
          </cell>
        </row>
        <row r="2590">
          <cell r="W2590">
            <v>10</v>
          </cell>
        </row>
        <row r="2591">
          <cell r="W2591">
            <v>10</v>
          </cell>
        </row>
        <row r="2592">
          <cell r="W2592">
            <v>10</v>
          </cell>
        </row>
        <row r="2593">
          <cell r="W2593">
            <v>10</v>
          </cell>
        </row>
        <row r="2594">
          <cell r="W2594">
            <v>10</v>
          </cell>
        </row>
        <row r="2595">
          <cell r="W2595">
            <v>10</v>
          </cell>
        </row>
        <row r="2596">
          <cell r="W2596">
            <v>10</v>
          </cell>
        </row>
        <row r="2597">
          <cell r="W2597">
            <v>10</v>
          </cell>
        </row>
        <row r="2598">
          <cell r="W2598">
            <v>10</v>
          </cell>
        </row>
        <row r="2599">
          <cell r="W2599">
            <v>10</v>
          </cell>
        </row>
        <row r="2600">
          <cell r="W2600">
            <v>10</v>
          </cell>
        </row>
        <row r="2601">
          <cell r="W2601">
            <v>10</v>
          </cell>
        </row>
        <row r="2602">
          <cell r="W2602">
            <v>10</v>
          </cell>
        </row>
        <row r="2603">
          <cell r="W2603">
            <v>10</v>
          </cell>
        </row>
        <row r="2604">
          <cell r="W2604">
            <v>10</v>
          </cell>
        </row>
        <row r="2605">
          <cell r="W2605">
            <v>10</v>
          </cell>
        </row>
        <row r="2606">
          <cell r="W2606">
            <v>10</v>
          </cell>
        </row>
        <row r="2607">
          <cell r="W2607">
            <v>10</v>
          </cell>
        </row>
        <row r="2608">
          <cell r="W2608">
            <v>10</v>
          </cell>
        </row>
        <row r="2609">
          <cell r="W2609">
            <v>10</v>
          </cell>
        </row>
        <row r="2610">
          <cell r="W2610">
            <v>10</v>
          </cell>
        </row>
        <row r="2611">
          <cell r="W2611">
            <v>10</v>
          </cell>
        </row>
        <row r="2612">
          <cell r="W2612">
            <v>10</v>
          </cell>
        </row>
        <row r="2613">
          <cell r="W2613">
            <v>10</v>
          </cell>
        </row>
        <row r="2614">
          <cell r="W2614">
            <v>10</v>
          </cell>
        </row>
        <row r="2615">
          <cell r="W2615">
            <v>10</v>
          </cell>
        </row>
        <row r="2616">
          <cell r="W2616">
            <v>10</v>
          </cell>
        </row>
        <row r="2617">
          <cell r="W2617">
            <v>10</v>
          </cell>
        </row>
        <row r="2618">
          <cell r="W2618">
            <v>10</v>
          </cell>
        </row>
        <row r="2619">
          <cell r="W2619">
            <v>10</v>
          </cell>
        </row>
        <row r="2620">
          <cell r="W2620">
            <v>10</v>
          </cell>
        </row>
        <row r="2621">
          <cell r="W2621">
            <v>10</v>
          </cell>
        </row>
        <row r="2622">
          <cell r="W2622">
            <v>11</v>
          </cell>
          <cell r="Z2622" t="str">
            <v>NhÊt</v>
          </cell>
        </row>
        <row r="2623">
          <cell r="W2623">
            <v>11</v>
          </cell>
          <cell r="Z2623" t="str">
            <v>Nh×</v>
          </cell>
        </row>
        <row r="2624">
          <cell r="W2624">
            <v>11</v>
          </cell>
          <cell r="Z2624" t="str">
            <v>Nh×</v>
          </cell>
        </row>
        <row r="2625">
          <cell r="W2625">
            <v>11</v>
          </cell>
          <cell r="Z2625" t="str">
            <v>Nh×</v>
          </cell>
        </row>
        <row r="2626">
          <cell r="W2626">
            <v>11</v>
          </cell>
          <cell r="Z2626" t="str">
            <v>Nh×</v>
          </cell>
        </row>
        <row r="2627">
          <cell r="W2627">
            <v>11</v>
          </cell>
          <cell r="Z2627" t="str">
            <v>Nh×</v>
          </cell>
        </row>
        <row r="2628">
          <cell r="W2628">
            <v>11</v>
          </cell>
          <cell r="Z2628" t="str">
            <v>Nh×</v>
          </cell>
        </row>
        <row r="2629">
          <cell r="W2629">
            <v>11</v>
          </cell>
          <cell r="Z2629" t="str">
            <v>Ba</v>
          </cell>
        </row>
        <row r="2630">
          <cell r="W2630">
            <v>11</v>
          </cell>
          <cell r="Z2630" t="str">
            <v>Ba</v>
          </cell>
        </row>
        <row r="2631">
          <cell r="W2631">
            <v>11</v>
          </cell>
          <cell r="Z2631" t="str">
            <v>Ba</v>
          </cell>
        </row>
        <row r="2632">
          <cell r="W2632">
            <v>11</v>
          </cell>
          <cell r="Z2632" t="str">
            <v>Ba</v>
          </cell>
        </row>
        <row r="2633">
          <cell r="W2633">
            <v>11</v>
          </cell>
          <cell r="Z2633" t="str">
            <v>Ba</v>
          </cell>
        </row>
        <row r="2634">
          <cell r="W2634">
            <v>11</v>
          </cell>
          <cell r="Z2634" t="str">
            <v>Ba</v>
          </cell>
        </row>
        <row r="2635">
          <cell r="W2635">
            <v>11</v>
          </cell>
          <cell r="Z2635" t="str">
            <v>Ba</v>
          </cell>
        </row>
        <row r="2636">
          <cell r="W2636">
            <v>11</v>
          </cell>
          <cell r="Z2636" t="str">
            <v>Ba</v>
          </cell>
        </row>
        <row r="2637">
          <cell r="W2637">
            <v>11</v>
          </cell>
          <cell r="Z2637" t="str">
            <v>Ba</v>
          </cell>
        </row>
        <row r="2638">
          <cell r="W2638">
            <v>11</v>
          </cell>
          <cell r="Z2638" t="str">
            <v>Ba</v>
          </cell>
        </row>
        <row r="2639">
          <cell r="W2639">
            <v>11</v>
          </cell>
          <cell r="Z2639" t="str">
            <v>Ba</v>
          </cell>
        </row>
        <row r="2640">
          <cell r="W2640">
            <v>11</v>
          </cell>
          <cell r="Z2640" t="str">
            <v>Ba</v>
          </cell>
        </row>
        <row r="2641">
          <cell r="W2641">
            <v>11</v>
          </cell>
          <cell r="Z2641" t="str">
            <v>Ba</v>
          </cell>
        </row>
        <row r="2642">
          <cell r="W2642">
            <v>11</v>
          </cell>
          <cell r="Z2642" t="str">
            <v>Ba</v>
          </cell>
        </row>
        <row r="2643">
          <cell r="W2643">
            <v>11</v>
          </cell>
          <cell r="Z2643" t="str">
            <v>Ba</v>
          </cell>
        </row>
        <row r="2644">
          <cell r="W2644">
            <v>11</v>
          </cell>
          <cell r="Z2644" t="str">
            <v>KhuyÕn khÝch</v>
          </cell>
        </row>
        <row r="2645">
          <cell r="W2645">
            <v>11</v>
          </cell>
          <cell r="Z2645" t="str">
            <v>KhuyÕn khÝch</v>
          </cell>
        </row>
        <row r="2646">
          <cell r="W2646">
            <v>11</v>
          </cell>
          <cell r="Z2646" t="str">
            <v>KhuyÕn khÝch</v>
          </cell>
        </row>
        <row r="2647">
          <cell r="W2647">
            <v>11</v>
          </cell>
          <cell r="Z2647" t="str">
            <v>KhuyÕn khÝch</v>
          </cell>
        </row>
        <row r="2648">
          <cell r="W2648">
            <v>11</v>
          </cell>
          <cell r="Z2648" t="str">
            <v>KhuyÕn khÝch</v>
          </cell>
        </row>
        <row r="2649">
          <cell r="W2649">
            <v>11</v>
          </cell>
          <cell r="Z2649" t="str">
            <v>KhuyÕn khÝch</v>
          </cell>
        </row>
        <row r="2650">
          <cell r="W2650">
            <v>11</v>
          </cell>
          <cell r="Z2650" t="str">
            <v>KhuyÕn khÝch</v>
          </cell>
        </row>
        <row r="2651">
          <cell r="W2651">
            <v>11</v>
          </cell>
          <cell r="Z2651" t="str">
            <v>KhuyÕn khÝch</v>
          </cell>
        </row>
        <row r="2652">
          <cell r="W2652">
            <v>11</v>
          </cell>
          <cell r="Z2652" t="str">
            <v>KhuyÕn khÝch</v>
          </cell>
        </row>
        <row r="2653">
          <cell r="W2653">
            <v>11</v>
          </cell>
          <cell r="Z2653" t="str">
            <v>KhuyÕn khÝch</v>
          </cell>
        </row>
        <row r="2654">
          <cell r="W2654">
            <v>11</v>
          </cell>
          <cell r="Z2654" t="str">
            <v>KhuyÕn khÝch</v>
          </cell>
        </row>
        <row r="2655">
          <cell r="W2655">
            <v>11</v>
          </cell>
          <cell r="Z2655" t="str">
            <v>KhuyÕn khÝch</v>
          </cell>
        </row>
        <row r="2656">
          <cell r="W2656">
            <v>11</v>
          </cell>
          <cell r="Z2656" t="str">
            <v>KhuyÕn khÝch</v>
          </cell>
        </row>
        <row r="2657">
          <cell r="W2657">
            <v>11</v>
          </cell>
          <cell r="Z2657" t="str">
            <v>KhuyÕn khÝch</v>
          </cell>
        </row>
        <row r="2658">
          <cell r="W2658">
            <v>11</v>
          </cell>
          <cell r="Z2658" t="str">
            <v>KhuyÕn khÝch</v>
          </cell>
        </row>
        <row r="2659">
          <cell r="W2659">
            <v>11</v>
          </cell>
          <cell r="Z2659" t="str">
            <v>KhuyÕn khÝch</v>
          </cell>
        </row>
        <row r="2660">
          <cell r="W2660">
            <v>11</v>
          </cell>
        </row>
        <row r="2661">
          <cell r="W2661">
            <v>11</v>
          </cell>
        </row>
        <row r="2662">
          <cell r="W2662">
            <v>11</v>
          </cell>
        </row>
        <row r="2663">
          <cell r="W2663">
            <v>11</v>
          </cell>
        </row>
        <row r="2664">
          <cell r="W2664">
            <v>11</v>
          </cell>
        </row>
        <row r="2665">
          <cell r="W2665">
            <v>11</v>
          </cell>
        </row>
        <row r="2666">
          <cell r="W2666">
            <v>11</v>
          </cell>
        </row>
        <row r="2667">
          <cell r="W2667">
            <v>11</v>
          </cell>
        </row>
        <row r="2668">
          <cell r="W2668">
            <v>11</v>
          </cell>
        </row>
        <row r="2669">
          <cell r="W2669">
            <v>11</v>
          </cell>
        </row>
        <row r="2670">
          <cell r="W2670">
            <v>11</v>
          </cell>
        </row>
        <row r="2671">
          <cell r="W2671">
            <v>11</v>
          </cell>
        </row>
        <row r="2672">
          <cell r="W2672">
            <v>11</v>
          </cell>
        </row>
        <row r="2673">
          <cell r="W2673">
            <v>11</v>
          </cell>
        </row>
        <row r="2674">
          <cell r="W2674">
            <v>11</v>
          </cell>
        </row>
        <row r="2675">
          <cell r="W2675">
            <v>11</v>
          </cell>
        </row>
        <row r="2676">
          <cell r="W2676">
            <v>11</v>
          </cell>
        </row>
        <row r="2677">
          <cell r="W2677">
            <v>11</v>
          </cell>
        </row>
        <row r="2678">
          <cell r="W2678">
            <v>11</v>
          </cell>
        </row>
        <row r="2679">
          <cell r="W2679">
            <v>11</v>
          </cell>
        </row>
        <row r="2680">
          <cell r="W2680">
            <v>11</v>
          </cell>
        </row>
        <row r="2681">
          <cell r="W2681">
            <v>11</v>
          </cell>
        </row>
        <row r="2682">
          <cell r="W2682">
            <v>11</v>
          </cell>
        </row>
        <row r="2683">
          <cell r="W2683">
            <v>11</v>
          </cell>
        </row>
        <row r="2684">
          <cell r="W2684">
            <v>11</v>
          </cell>
        </row>
        <row r="2685">
          <cell r="W2685">
            <v>11</v>
          </cell>
        </row>
        <row r="2686">
          <cell r="W2686">
            <v>11</v>
          </cell>
        </row>
        <row r="2687">
          <cell r="W2687">
            <v>11</v>
          </cell>
        </row>
        <row r="2688">
          <cell r="W2688">
            <v>11</v>
          </cell>
        </row>
        <row r="2689">
          <cell r="W2689">
            <v>11</v>
          </cell>
        </row>
        <row r="2690">
          <cell r="W2690">
            <v>11</v>
          </cell>
        </row>
        <row r="2691">
          <cell r="W2691">
            <v>11</v>
          </cell>
        </row>
        <row r="2692">
          <cell r="W2692">
            <v>11</v>
          </cell>
        </row>
        <row r="2693">
          <cell r="W2693">
            <v>11</v>
          </cell>
        </row>
        <row r="2694">
          <cell r="W2694">
            <v>11</v>
          </cell>
        </row>
        <row r="2695">
          <cell r="W2695">
            <v>11</v>
          </cell>
        </row>
        <row r="2696">
          <cell r="W2696">
            <v>11</v>
          </cell>
        </row>
        <row r="2697">
          <cell r="W2697">
            <v>11</v>
          </cell>
        </row>
        <row r="2698">
          <cell r="W2698">
            <v>11</v>
          </cell>
        </row>
        <row r="2699">
          <cell r="W2699">
            <v>11</v>
          </cell>
        </row>
        <row r="2700">
          <cell r="W2700">
            <v>11</v>
          </cell>
        </row>
        <row r="2701">
          <cell r="W2701">
            <v>11</v>
          </cell>
        </row>
        <row r="2702">
          <cell r="W2702">
            <v>11</v>
          </cell>
        </row>
        <row r="2703">
          <cell r="W2703">
            <v>11</v>
          </cell>
        </row>
        <row r="2704">
          <cell r="W2704">
            <v>11</v>
          </cell>
        </row>
        <row r="2705">
          <cell r="W2705">
            <v>10</v>
          </cell>
          <cell r="Z2705" t="str">
            <v>NhÊt</v>
          </cell>
        </row>
        <row r="2706">
          <cell r="W2706">
            <v>10</v>
          </cell>
          <cell r="Z2706" t="str">
            <v>Nh×</v>
          </cell>
        </row>
        <row r="2707">
          <cell r="W2707">
            <v>10</v>
          </cell>
          <cell r="Z2707" t="str">
            <v>Ba</v>
          </cell>
        </row>
        <row r="2708">
          <cell r="W2708">
            <v>10</v>
          </cell>
          <cell r="Z2708" t="str">
            <v>KhuyÕn khÝch</v>
          </cell>
        </row>
        <row r="2709">
          <cell r="W2709">
            <v>10</v>
          </cell>
          <cell r="Z2709" t="str">
            <v>KhuyÕn khÝch</v>
          </cell>
        </row>
        <row r="2710">
          <cell r="W2710">
            <v>10</v>
          </cell>
        </row>
        <row r="2711">
          <cell r="W2711">
            <v>10</v>
          </cell>
        </row>
        <row r="2712">
          <cell r="W2712">
            <v>10</v>
          </cell>
        </row>
        <row r="2713">
          <cell r="W2713">
            <v>10</v>
          </cell>
        </row>
        <row r="2714">
          <cell r="W2714">
            <v>10</v>
          </cell>
        </row>
        <row r="2715">
          <cell r="W2715">
            <v>11</v>
          </cell>
          <cell r="Z2715" t="str">
            <v>Ba</v>
          </cell>
        </row>
        <row r="2716">
          <cell r="W2716">
            <v>11</v>
          </cell>
          <cell r="Z2716" t="str">
            <v>Ba</v>
          </cell>
        </row>
        <row r="2717">
          <cell r="W2717">
            <v>11</v>
          </cell>
          <cell r="Z2717" t="str">
            <v>KhuyÕn khÝch</v>
          </cell>
        </row>
        <row r="2718">
          <cell r="W2718">
            <v>11</v>
          </cell>
          <cell r="Z2718" t="str">
            <v>KhuyÕn khÝch</v>
          </cell>
        </row>
        <row r="2719">
          <cell r="W2719">
            <v>11</v>
          </cell>
          <cell r="Z2719" t="str">
            <v>KhuyÕn khÝch</v>
          </cell>
        </row>
        <row r="2720">
          <cell r="W2720">
            <v>11</v>
          </cell>
          <cell r="Z2720" t="str">
            <v>KhuyÕn khÝch</v>
          </cell>
        </row>
        <row r="2721">
          <cell r="W2721">
            <v>11</v>
          </cell>
          <cell r="Z2721" t="str">
            <v>KhuyÕn khÝch</v>
          </cell>
        </row>
        <row r="2722">
          <cell r="W2722">
            <v>11</v>
          </cell>
        </row>
        <row r="2723">
          <cell r="W2723">
            <v>11</v>
          </cell>
        </row>
        <row r="2724">
          <cell r="W2724">
            <v>11</v>
          </cell>
        </row>
        <row r="2725">
          <cell r="W2725">
            <v>11</v>
          </cell>
        </row>
        <row r="2726">
          <cell r="W2726">
            <v>11</v>
          </cell>
        </row>
        <row r="2727">
          <cell r="W2727">
            <v>11</v>
          </cell>
        </row>
        <row r="2728">
          <cell r="W2728">
            <v>11</v>
          </cell>
        </row>
        <row r="2729">
          <cell r="W2729">
            <v>11</v>
          </cell>
        </row>
        <row r="2730">
          <cell r="W2730">
            <v>11</v>
          </cell>
        </row>
        <row r="2731">
          <cell r="W2731">
            <v>11</v>
          </cell>
        </row>
        <row r="2732">
          <cell r="W2732">
            <v>11</v>
          </cell>
        </row>
        <row r="2733">
          <cell r="W2733">
            <v>11</v>
          </cell>
        </row>
        <row r="2734">
          <cell r="W2734">
            <v>11</v>
          </cell>
        </row>
        <row r="2735">
          <cell r="W2735">
            <v>11</v>
          </cell>
        </row>
        <row r="2736">
          <cell r="W2736">
            <v>11</v>
          </cell>
        </row>
        <row r="2737">
          <cell r="W2737">
            <v>11</v>
          </cell>
        </row>
        <row r="2738">
          <cell r="W2738">
            <v>11</v>
          </cell>
        </row>
        <row r="2739">
          <cell r="W2739">
            <v>11</v>
          </cell>
        </row>
        <row r="2740">
          <cell r="W2740">
            <v>11</v>
          </cell>
        </row>
        <row r="2741">
          <cell r="W2741">
            <v>11</v>
          </cell>
        </row>
        <row r="2742">
          <cell r="W2742">
            <v>11</v>
          </cell>
        </row>
        <row r="2743">
          <cell r="W2743">
            <v>11</v>
          </cell>
        </row>
        <row r="2744">
          <cell r="W2744">
            <v>11</v>
          </cell>
        </row>
        <row r="2745">
          <cell r="W2745">
            <v>11</v>
          </cell>
        </row>
        <row r="2746">
          <cell r="W2746">
            <v>11</v>
          </cell>
        </row>
        <row r="2747">
          <cell r="W2747">
            <v>11</v>
          </cell>
        </row>
        <row r="2748">
          <cell r="W2748">
            <v>11</v>
          </cell>
        </row>
        <row r="2749">
          <cell r="W2749">
            <v>11</v>
          </cell>
        </row>
        <row r="2750">
          <cell r="W2750">
            <v>11</v>
          </cell>
        </row>
        <row r="2751">
          <cell r="W2751">
            <v>11</v>
          </cell>
        </row>
        <row r="2752">
          <cell r="W2752">
            <v>11</v>
          </cell>
        </row>
        <row r="2753">
          <cell r="W2753">
            <v>11</v>
          </cell>
        </row>
        <row r="2754">
          <cell r="W2754">
            <v>11</v>
          </cell>
        </row>
        <row r="2755">
          <cell r="W2755">
            <v>11</v>
          </cell>
        </row>
        <row r="2756">
          <cell r="W2756">
            <v>11</v>
          </cell>
        </row>
        <row r="2757">
          <cell r="W2757">
            <v>11</v>
          </cell>
        </row>
        <row r="2758">
          <cell r="W2758">
            <v>11</v>
          </cell>
        </row>
        <row r="2759">
          <cell r="W2759">
            <v>11</v>
          </cell>
        </row>
        <row r="2760">
          <cell r="W2760">
            <v>11</v>
          </cell>
        </row>
        <row r="2761">
          <cell r="W2761">
            <v>11</v>
          </cell>
        </row>
        <row r="2762">
          <cell r="W2762">
            <v>11</v>
          </cell>
        </row>
        <row r="2763">
          <cell r="W2763">
            <v>11</v>
          </cell>
        </row>
        <row r="2764">
          <cell r="W2764">
            <v>11</v>
          </cell>
        </row>
        <row r="2765">
          <cell r="W2765">
            <v>11</v>
          </cell>
        </row>
        <row r="2766">
          <cell r="W2766">
            <v>11</v>
          </cell>
        </row>
        <row r="2767">
          <cell r="W2767">
            <v>11</v>
          </cell>
        </row>
        <row r="2768">
          <cell r="W2768">
            <v>11</v>
          </cell>
        </row>
        <row r="2769">
          <cell r="W2769">
            <v>11</v>
          </cell>
        </row>
        <row r="2770">
          <cell r="W2770">
            <v>11</v>
          </cell>
        </row>
        <row r="2771">
          <cell r="W2771">
            <v>11</v>
          </cell>
        </row>
        <row r="2772">
          <cell r="W2772">
            <v>11</v>
          </cell>
        </row>
        <row r="2773">
          <cell r="W2773">
            <v>11</v>
          </cell>
          <cell r="Z2773" t="str">
            <v>NhÊt</v>
          </cell>
        </row>
        <row r="2774">
          <cell r="W2774">
            <v>11</v>
          </cell>
          <cell r="Z2774" t="str">
            <v>NhÊt</v>
          </cell>
        </row>
        <row r="2775">
          <cell r="W2775">
            <v>11</v>
          </cell>
          <cell r="Z2775" t="str">
            <v>Nh×</v>
          </cell>
        </row>
        <row r="2776">
          <cell r="W2776">
            <v>11</v>
          </cell>
          <cell r="Z2776" t="str">
            <v>Nh×</v>
          </cell>
        </row>
        <row r="2777">
          <cell r="W2777">
            <v>11</v>
          </cell>
          <cell r="Z2777" t="str">
            <v>Nh×</v>
          </cell>
        </row>
        <row r="2778">
          <cell r="W2778">
            <v>11</v>
          </cell>
          <cell r="Z2778" t="str">
            <v>Ba</v>
          </cell>
        </row>
        <row r="2779">
          <cell r="W2779">
            <v>11</v>
          </cell>
          <cell r="Z2779" t="str">
            <v>Ba</v>
          </cell>
        </row>
        <row r="2780">
          <cell r="W2780">
            <v>11</v>
          </cell>
          <cell r="Z2780" t="str">
            <v>Ba</v>
          </cell>
        </row>
        <row r="2781">
          <cell r="W2781">
            <v>11</v>
          </cell>
          <cell r="Z2781" t="str">
            <v>Ba</v>
          </cell>
        </row>
        <row r="2782">
          <cell r="W2782">
            <v>11</v>
          </cell>
          <cell r="Z2782" t="str">
            <v>Ba</v>
          </cell>
        </row>
        <row r="2783">
          <cell r="W2783">
            <v>11</v>
          </cell>
          <cell r="Z2783" t="str">
            <v>Ba</v>
          </cell>
        </row>
        <row r="2784">
          <cell r="W2784">
            <v>11</v>
          </cell>
          <cell r="Z2784" t="str">
            <v>Ba</v>
          </cell>
        </row>
        <row r="2785">
          <cell r="W2785">
            <v>11</v>
          </cell>
          <cell r="Z2785" t="str">
            <v>Ba</v>
          </cell>
        </row>
        <row r="2786">
          <cell r="W2786">
            <v>11</v>
          </cell>
          <cell r="Z2786" t="str">
            <v>Ba</v>
          </cell>
        </row>
        <row r="2787">
          <cell r="W2787">
            <v>11</v>
          </cell>
          <cell r="Z2787" t="str">
            <v>Ba</v>
          </cell>
        </row>
        <row r="2788">
          <cell r="W2788">
            <v>11</v>
          </cell>
          <cell r="Z2788" t="str">
            <v>Ba</v>
          </cell>
        </row>
        <row r="2789">
          <cell r="W2789">
            <v>11</v>
          </cell>
          <cell r="Z2789" t="str">
            <v>KhuyÕn khÝch</v>
          </cell>
        </row>
        <row r="2790">
          <cell r="W2790">
            <v>11</v>
          </cell>
          <cell r="Z2790" t="str">
            <v>KhuyÕn khÝch</v>
          </cell>
        </row>
        <row r="2791">
          <cell r="W2791">
            <v>11</v>
          </cell>
          <cell r="Z2791" t="str">
            <v>KhuyÕn khÝch</v>
          </cell>
        </row>
        <row r="2792">
          <cell r="W2792">
            <v>11</v>
          </cell>
          <cell r="Z2792" t="str">
            <v>KhuyÕn khÝch</v>
          </cell>
        </row>
        <row r="2793">
          <cell r="W2793">
            <v>11</v>
          </cell>
          <cell r="Z2793" t="str">
            <v>KhuyÕn khÝch</v>
          </cell>
        </row>
        <row r="2794">
          <cell r="W2794">
            <v>11</v>
          </cell>
          <cell r="Z2794" t="str">
            <v>KhuyÕn khÝch</v>
          </cell>
        </row>
        <row r="2795">
          <cell r="W2795">
            <v>11</v>
          </cell>
          <cell r="Z2795" t="str">
            <v>KhuyÕn khÝch</v>
          </cell>
        </row>
        <row r="2796">
          <cell r="W2796">
            <v>11</v>
          </cell>
          <cell r="Z2796" t="str">
            <v>KhuyÕn khÝch</v>
          </cell>
        </row>
        <row r="2797">
          <cell r="W2797">
            <v>11</v>
          </cell>
          <cell r="Z2797" t="str">
            <v>KhuyÕn khÝch</v>
          </cell>
        </row>
        <row r="2798">
          <cell r="W2798">
            <v>11</v>
          </cell>
          <cell r="Z2798" t="str">
            <v>KhuyÕn khÝch</v>
          </cell>
        </row>
        <row r="2799">
          <cell r="W2799">
            <v>11</v>
          </cell>
          <cell r="Z2799" t="str">
            <v>KhuyÕn khÝch</v>
          </cell>
        </row>
        <row r="2800">
          <cell r="W2800">
            <v>11</v>
          </cell>
          <cell r="Z2800" t="str">
            <v>KhuyÕn khÝch</v>
          </cell>
        </row>
        <row r="2801">
          <cell r="W2801">
            <v>11</v>
          </cell>
          <cell r="Z2801" t="str">
            <v>KhuyÕn khÝch</v>
          </cell>
        </row>
        <row r="2802">
          <cell r="W2802">
            <v>11</v>
          </cell>
          <cell r="Z2802" t="str">
            <v>KhuyÕn khÝch</v>
          </cell>
        </row>
        <row r="2803">
          <cell r="W2803">
            <v>11</v>
          </cell>
          <cell r="Z2803" t="str">
            <v>KhuyÕn khÝch</v>
          </cell>
        </row>
        <row r="2804">
          <cell r="W2804">
            <v>11</v>
          </cell>
          <cell r="Z2804" t="str">
            <v>KhuyÕn khÝch</v>
          </cell>
        </row>
        <row r="2805">
          <cell r="W2805">
            <v>11</v>
          </cell>
          <cell r="Z2805" t="str">
            <v>KhuyÕn khÝch</v>
          </cell>
        </row>
        <row r="2806">
          <cell r="W2806">
            <v>11</v>
          </cell>
          <cell r="Z2806" t="str">
            <v>KhuyÕn khÝch</v>
          </cell>
        </row>
        <row r="2807">
          <cell r="W2807">
            <v>11</v>
          </cell>
          <cell r="Z2807" t="str">
            <v>KhuyÕn khÝch</v>
          </cell>
        </row>
        <row r="2808">
          <cell r="W2808">
            <v>11</v>
          </cell>
          <cell r="Z2808" t="str">
            <v>KhuyÕn khÝch</v>
          </cell>
        </row>
        <row r="2809">
          <cell r="W2809">
            <v>11</v>
          </cell>
          <cell r="Z2809" t="str">
            <v>KhuyÕn khÝch</v>
          </cell>
        </row>
        <row r="2810">
          <cell r="W2810">
            <v>11</v>
          </cell>
          <cell r="Z2810" t="str">
            <v>KhuyÕn khÝch</v>
          </cell>
        </row>
        <row r="2811">
          <cell r="W2811">
            <v>11</v>
          </cell>
          <cell r="Z2811" t="str">
            <v>KhuyÕn khÝch</v>
          </cell>
        </row>
        <row r="2812">
          <cell r="W2812">
            <v>11</v>
          </cell>
          <cell r="Z2812" t="str">
            <v>KhuyÕn khÝch</v>
          </cell>
        </row>
        <row r="2813">
          <cell r="W2813">
            <v>11</v>
          </cell>
          <cell r="Z2813" t="str">
            <v>KhuyÕn khÝch</v>
          </cell>
        </row>
        <row r="2814">
          <cell r="W2814">
            <v>11</v>
          </cell>
          <cell r="Z2814" t="str">
            <v>KhuyÕn khÝch</v>
          </cell>
        </row>
        <row r="2815">
          <cell r="W2815">
            <v>11</v>
          </cell>
          <cell r="Z2815" t="str">
            <v>KhuyÕn khÝch</v>
          </cell>
        </row>
        <row r="2816">
          <cell r="W2816">
            <v>11</v>
          </cell>
          <cell r="Z2816" t="str">
            <v>KhuyÕn khÝch</v>
          </cell>
        </row>
        <row r="2817">
          <cell r="W2817">
            <v>11</v>
          </cell>
        </row>
        <row r="2818">
          <cell r="W2818">
            <v>11</v>
          </cell>
        </row>
        <row r="2819">
          <cell r="W2819">
            <v>11</v>
          </cell>
        </row>
        <row r="2820">
          <cell r="W2820">
            <v>11</v>
          </cell>
        </row>
        <row r="2821">
          <cell r="W2821">
            <v>11</v>
          </cell>
        </row>
        <row r="2822">
          <cell r="W2822">
            <v>11</v>
          </cell>
        </row>
        <row r="2823">
          <cell r="W2823">
            <v>11</v>
          </cell>
        </row>
        <row r="2824">
          <cell r="W2824">
            <v>11</v>
          </cell>
        </row>
        <row r="2825">
          <cell r="W2825">
            <v>11</v>
          </cell>
        </row>
        <row r="2826">
          <cell r="W2826">
            <v>11</v>
          </cell>
        </row>
        <row r="2827">
          <cell r="W2827">
            <v>11</v>
          </cell>
        </row>
        <row r="2828">
          <cell r="W2828">
            <v>11</v>
          </cell>
        </row>
        <row r="2829">
          <cell r="W2829">
            <v>11</v>
          </cell>
        </row>
        <row r="2830">
          <cell r="W2830">
            <v>11</v>
          </cell>
        </row>
        <row r="2831">
          <cell r="W2831">
            <v>11</v>
          </cell>
        </row>
        <row r="2832">
          <cell r="W2832">
            <v>11</v>
          </cell>
        </row>
        <row r="2833">
          <cell r="W2833">
            <v>11</v>
          </cell>
        </row>
        <row r="2834">
          <cell r="W2834">
            <v>11</v>
          </cell>
        </row>
        <row r="2835">
          <cell r="W2835">
            <v>11</v>
          </cell>
        </row>
        <row r="2836">
          <cell r="W2836">
            <v>11</v>
          </cell>
        </row>
        <row r="2837">
          <cell r="W2837">
            <v>11</v>
          </cell>
        </row>
        <row r="2838">
          <cell r="W2838">
            <v>11</v>
          </cell>
        </row>
        <row r="2839">
          <cell r="W2839">
            <v>11</v>
          </cell>
        </row>
        <row r="2840">
          <cell r="W2840">
            <v>11</v>
          </cell>
        </row>
        <row r="2841">
          <cell r="W2841">
            <v>11</v>
          </cell>
        </row>
        <row r="2842">
          <cell r="W2842">
            <v>11</v>
          </cell>
        </row>
        <row r="2843">
          <cell r="W2843">
            <v>11</v>
          </cell>
        </row>
        <row r="2844">
          <cell r="W2844">
            <v>11</v>
          </cell>
        </row>
        <row r="2845">
          <cell r="W2845">
            <v>11</v>
          </cell>
        </row>
        <row r="2846">
          <cell r="W2846">
            <v>11</v>
          </cell>
        </row>
        <row r="2847">
          <cell r="W2847">
            <v>11</v>
          </cell>
        </row>
        <row r="2848">
          <cell r="W2848">
            <v>11</v>
          </cell>
        </row>
        <row r="2849">
          <cell r="W2849">
            <v>11</v>
          </cell>
        </row>
        <row r="2850">
          <cell r="W2850">
            <v>11</v>
          </cell>
        </row>
        <row r="2851">
          <cell r="W2851">
            <v>11</v>
          </cell>
        </row>
        <row r="2852">
          <cell r="W2852">
            <v>11</v>
          </cell>
        </row>
        <row r="2853">
          <cell r="W2853">
            <v>11</v>
          </cell>
        </row>
        <row r="2854">
          <cell r="W2854">
            <v>11</v>
          </cell>
        </row>
        <row r="2855">
          <cell r="W2855">
            <v>11</v>
          </cell>
        </row>
        <row r="2856">
          <cell r="W2856">
            <v>11</v>
          </cell>
        </row>
        <row r="2857">
          <cell r="W2857">
            <v>11</v>
          </cell>
        </row>
        <row r="2858">
          <cell r="W2858">
            <v>11</v>
          </cell>
        </row>
        <row r="2859">
          <cell r="W2859">
            <v>11</v>
          </cell>
        </row>
        <row r="2860">
          <cell r="W2860">
            <v>11</v>
          </cell>
        </row>
        <row r="2861">
          <cell r="W2861">
            <v>11</v>
          </cell>
        </row>
        <row r="2862">
          <cell r="W2862">
            <v>11</v>
          </cell>
          <cell r="Z2862" t="str">
            <v>NhÊt</v>
          </cell>
        </row>
        <row r="2863">
          <cell r="W2863">
            <v>11</v>
          </cell>
          <cell r="Z2863" t="str">
            <v>NhÊt</v>
          </cell>
        </row>
        <row r="2864">
          <cell r="W2864">
            <v>11</v>
          </cell>
          <cell r="Z2864" t="str">
            <v>Nh×</v>
          </cell>
        </row>
        <row r="2865">
          <cell r="W2865">
            <v>11</v>
          </cell>
          <cell r="Z2865" t="str">
            <v>Nh×</v>
          </cell>
        </row>
        <row r="2866">
          <cell r="W2866">
            <v>11</v>
          </cell>
          <cell r="Z2866" t="str">
            <v>Nh×</v>
          </cell>
        </row>
        <row r="2867">
          <cell r="W2867">
            <v>11</v>
          </cell>
          <cell r="Z2867" t="str">
            <v>Nh×</v>
          </cell>
        </row>
        <row r="2868">
          <cell r="W2868">
            <v>11</v>
          </cell>
          <cell r="Z2868" t="str">
            <v>Nh×</v>
          </cell>
        </row>
        <row r="2869">
          <cell r="W2869">
            <v>11</v>
          </cell>
          <cell r="Z2869" t="str">
            <v>Ba</v>
          </cell>
        </row>
        <row r="2870">
          <cell r="W2870">
            <v>11</v>
          </cell>
          <cell r="Z2870" t="str">
            <v>Ba</v>
          </cell>
        </row>
        <row r="2871">
          <cell r="W2871">
            <v>11</v>
          </cell>
          <cell r="Z2871" t="str">
            <v>Ba</v>
          </cell>
        </row>
        <row r="2872">
          <cell r="W2872">
            <v>11</v>
          </cell>
          <cell r="Z2872" t="str">
            <v>Ba</v>
          </cell>
        </row>
        <row r="2873">
          <cell r="W2873">
            <v>11</v>
          </cell>
          <cell r="Z2873" t="str">
            <v>Ba</v>
          </cell>
        </row>
        <row r="2874">
          <cell r="W2874">
            <v>11</v>
          </cell>
          <cell r="Z2874" t="str">
            <v>Ba</v>
          </cell>
        </row>
        <row r="2875">
          <cell r="W2875">
            <v>11</v>
          </cell>
          <cell r="Z2875" t="str">
            <v>Ba</v>
          </cell>
        </row>
        <row r="2876">
          <cell r="W2876">
            <v>11</v>
          </cell>
          <cell r="Z2876" t="str">
            <v>Ba</v>
          </cell>
        </row>
        <row r="2877">
          <cell r="W2877">
            <v>11</v>
          </cell>
          <cell r="Z2877" t="str">
            <v>Ba</v>
          </cell>
        </row>
        <row r="2878">
          <cell r="W2878">
            <v>11</v>
          </cell>
          <cell r="Z2878" t="str">
            <v>KhuyÕn khÝch</v>
          </cell>
        </row>
        <row r="2879">
          <cell r="W2879">
            <v>11</v>
          </cell>
          <cell r="Z2879" t="str">
            <v>KhuyÕn khÝch</v>
          </cell>
        </row>
        <row r="2880">
          <cell r="W2880">
            <v>11</v>
          </cell>
          <cell r="Z2880" t="str">
            <v>KhuyÕn khÝch</v>
          </cell>
        </row>
        <row r="2881">
          <cell r="W2881">
            <v>11</v>
          </cell>
          <cell r="Z2881" t="str">
            <v>KhuyÕn khÝch</v>
          </cell>
        </row>
        <row r="2882">
          <cell r="W2882">
            <v>11</v>
          </cell>
          <cell r="Z2882" t="str">
            <v>KhuyÕn khÝch</v>
          </cell>
        </row>
        <row r="2883">
          <cell r="W2883">
            <v>11</v>
          </cell>
          <cell r="Z2883" t="str">
            <v>KhuyÕn khÝch</v>
          </cell>
        </row>
        <row r="2884">
          <cell r="W2884">
            <v>11</v>
          </cell>
          <cell r="Z2884" t="str">
            <v>KhuyÕn khÝch</v>
          </cell>
        </row>
        <row r="2885">
          <cell r="W2885">
            <v>11</v>
          </cell>
          <cell r="Z2885" t="str">
            <v>KhuyÕn khÝch</v>
          </cell>
        </row>
        <row r="2886">
          <cell r="W2886">
            <v>11</v>
          </cell>
          <cell r="Z2886" t="str">
            <v>KhuyÕn khÝch</v>
          </cell>
        </row>
        <row r="2887">
          <cell r="W2887">
            <v>11</v>
          </cell>
          <cell r="Z2887" t="str">
            <v>KhuyÕn khÝch</v>
          </cell>
        </row>
        <row r="2888">
          <cell r="W2888">
            <v>11</v>
          </cell>
          <cell r="Z2888" t="str">
            <v>KhuyÕn khÝch</v>
          </cell>
        </row>
        <row r="2889">
          <cell r="W2889">
            <v>11</v>
          </cell>
          <cell r="Z2889" t="str">
            <v>KhuyÕn khÝch</v>
          </cell>
        </row>
        <row r="2890">
          <cell r="W2890">
            <v>11</v>
          </cell>
          <cell r="Z2890" t="str">
            <v>KhuyÕn khÝch</v>
          </cell>
        </row>
        <row r="2891">
          <cell r="W2891">
            <v>11</v>
          </cell>
          <cell r="Z2891" t="str">
            <v>KhuyÕn khÝch</v>
          </cell>
        </row>
        <row r="2892">
          <cell r="W2892">
            <v>11</v>
          </cell>
          <cell r="Z2892" t="str">
            <v>KhuyÕn khÝch</v>
          </cell>
        </row>
        <row r="2893">
          <cell r="W2893">
            <v>11</v>
          </cell>
          <cell r="Z2893" t="str">
            <v>KhuyÕn khÝch</v>
          </cell>
        </row>
        <row r="2894">
          <cell r="W2894">
            <v>11</v>
          </cell>
          <cell r="Z2894" t="str">
            <v>KhuyÕn khÝch</v>
          </cell>
        </row>
        <row r="2895">
          <cell r="W2895">
            <v>11</v>
          </cell>
          <cell r="Z2895" t="str">
            <v>KhuyÕn khÝch</v>
          </cell>
        </row>
        <row r="2896">
          <cell r="W2896">
            <v>11</v>
          </cell>
          <cell r="Z2896" t="str">
            <v>KhuyÕn khÝch</v>
          </cell>
        </row>
        <row r="2897">
          <cell r="W2897">
            <v>11</v>
          </cell>
          <cell r="Z2897" t="str">
            <v>KhuyÕn khÝch</v>
          </cell>
        </row>
        <row r="2898">
          <cell r="W2898">
            <v>11</v>
          </cell>
          <cell r="Z2898" t="str">
            <v>KhuyÕn khÝch</v>
          </cell>
        </row>
        <row r="2899">
          <cell r="W2899">
            <v>11</v>
          </cell>
          <cell r="Z2899" t="str">
            <v>KhuyÕn khÝch</v>
          </cell>
        </row>
        <row r="2900">
          <cell r="W2900">
            <v>11</v>
          </cell>
          <cell r="Z2900" t="str">
            <v>KhuyÕn khÝch</v>
          </cell>
        </row>
        <row r="2901">
          <cell r="W2901">
            <v>11</v>
          </cell>
          <cell r="Z2901" t="str">
            <v>KhuyÕn khÝch</v>
          </cell>
        </row>
        <row r="2902">
          <cell r="W2902">
            <v>11</v>
          </cell>
          <cell r="Z2902" t="str">
            <v>KhuyÕn khÝch</v>
          </cell>
        </row>
        <row r="2903">
          <cell r="W2903">
            <v>11</v>
          </cell>
          <cell r="Z2903" t="str">
            <v>KhuyÕn khÝch</v>
          </cell>
        </row>
        <row r="2904">
          <cell r="W2904">
            <v>11</v>
          </cell>
          <cell r="Z2904" t="str">
            <v>KhuyÕn khÝch</v>
          </cell>
        </row>
        <row r="2905">
          <cell r="W2905">
            <v>11</v>
          </cell>
          <cell r="Z2905" t="str">
            <v>KhuyÕn khÝch</v>
          </cell>
        </row>
        <row r="2906">
          <cell r="W2906">
            <v>11</v>
          </cell>
          <cell r="Z2906" t="str">
            <v>KhuyÕn khÝch</v>
          </cell>
        </row>
        <row r="2907">
          <cell r="W2907">
            <v>11</v>
          </cell>
          <cell r="Z2907" t="str">
            <v>KhuyÕn khÝch</v>
          </cell>
        </row>
        <row r="2908">
          <cell r="W2908">
            <v>11</v>
          </cell>
          <cell r="Z2908" t="str">
            <v>KhuyÕn khÝch</v>
          </cell>
        </row>
        <row r="2909">
          <cell r="W2909">
            <v>11</v>
          </cell>
          <cell r="Z2909" t="str">
            <v>KhuyÕn khÝch</v>
          </cell>
        </row>
        <row r="2910">
          <cell r="W2910">
            <v>11</v>
          </cell>
          <cell r="Z2910" t="str">
            <v>KhuyÕn khÝch</v>
          </cell>
        </row>
        <row r="2911">
          <cell r="W2911">
            <v>11</v>
          </cell>
          <cell r="Z2911" t="str">
            <v>KhuyÕn khÝch</v>
          </cell>
        </row>
        <row r="2912">
          <cell r="W2912">
            <v>11</v>
          </cell>
          <cell r="Z2912" t="str">
            <v>KhuyÕn khÝch</v>
          </cell>
        </row>
        <row r="2913">
          <cell r="W2913">
            <v>11</v>
          </cell>
          <cell r="Z2913" t="str">
            <v>KhuyÕn khÝch</v>
          </cell>
        </row>
        <row r="2914">
          <cell r="W2914">
            <v>11</v>
          </cell>
          <cell r="Z2914" t="str">
            <v>KhuyÕn khÝch</v>
          </cell>
        </row>
        <row r="2915">
          <cell r="W2915">
            <v>11</v>
          </cell>
          <cell r="Z2915" t="str">
            <v>KhuyÕn khÝch</v>
          </cell>
        </row>
        <row r="2916">
          <cell r="W2916">
            <v>11</v>
          </cell>
          <cell r="Z2916" t="str">
            <v>KhuyÕn khÝch</v>
          </cell>
        </row>
        <row r="2917">
          <cell r="W2917">
            <v>11</v>
          </cell>
          <cell r="Z2917" t="str">
            <v>KhuyÕn khÝch</v>
          </cell>
        </row>
        <row r="2918">
          <cell r="W2918">
            <v>11</v>
          </cell>
        </row>
        <row r="2919">
          <cell r="W2919">
            <v>11</v>
          </cell>
        </row>
        <row r="2920">
          <cell r="W2920">
            <v>11</v>
          </cell>
        </row>
        <row r="2921">
          <cell r="W2921">
            <v>11</v>
          </cell>
        </row>
        <row r="2922">
          <cell r="W2922">
            <v>11</v>
          </cell>
        </row>
        <row r="2923">
          <cell r="W2923">
            <v>11</v>
          </cell>
        </row>
        <row r="2924">
          <cell r="W2924">
            <v>11</v>
          </cell>
        </row>
        <row r="2925">
          <cell r="W2925">
            <v>11</v>
          </cell>
        </row>
        <row r="2926">
          <cell r="W2926">
            <v>11</v>
          </cell>
        </row>
        <row r="2927">
          <cell r="W2927">
            <v>11</v>
          </cell>
        </row>
        <row r="2928">
          <cell r="W2928">
            <v>11</v>
          </cell>
        </row>
        <row r="2929">
          <cell r="W2929">
            <v>11</v>
          </cell>
        </row>
        <row r="2930">
          <cell r="W2930">
            <v>11</v>
          </cell>
        </row>
        <row r="2931">
          <cell r="W2931">
            <v>11</v>
          </cell>
        </row>
        <row r="2932">
          <cell r="W2932">
            <v>11</v>
          </cell>
        </row>
        <row r="2933">
          <cell r="W2933">
            <v>11</v>
          </cell>
        </row>
        <row r="2934">
          <cell r="W2934">
            <v>11</v>
          </cell>
        </row>
        <row r="2935">
          <cell r="W2935">
            <v>11</v>
          </cell>
        </row>
        <row r="2936">
          <cell r="W2936">
            <v>11</v>
          </cell>
        </row>
        <row r="2937">
          <cell r="W2937">
            <v>11</v>
          </cell>
        </row>
        <row r="2938">
          <cell r="W2938">
            <v>11</v>
          </cell>
        </row>
        <row r="2939">
          <cell r="W2939">
            <v>11</v>
          </cell>
        </row>
        <row r="2940">
          <cell r="W2940">
            <v>11</v>
          </cell>
        </row>
        <row r="2941">
          <cell r="W2941">
            <v>11</v>
          </cell>
        </row>
        <row r="2942">
          <cell r="W2942">
            <v>11</v>
          </cell>
        </row>
        <row r="2943">
          <cell r="W2943">
            <v>11</v>
          </cell>
        </row>
        <row r="2944">
          <cell r="W2944">
            <v>11</v>
          </cell>
        </row>
        <row r="2945">
          <cell r="W2945">
            <v>11</v>
          </cell>
        </row>
        <row r="2946">
          <cell r="W2946">
            <v>11</v>
          </cell>
        </row>
        <row r="2947">
          <cell r="W2947">
            <v>11</v>
          </cell>
        </row>
        <row r="2948">
          <cell r="W2948">
            <v>11</v>
          </cell>
        </row>
        <row r="2949">
          <cell r="W2949">
            <v>11</v>
          </cell>
        </row>
        <row r="2950">
          <cell r="W2950">
            <v>11</v>
          </cell>
        </row>
        <row r="2951">
          <cell r="W2951">
            <v>11</v>
          </cell>
        </row>
        <row r="2952">
          <cell r="W2952">
            <v>11</v>
          </cell>
        </row>
        <row r="2953">
          <cell r="W2953">
            <v>11</v>
          </cell>
        </row>
        <row r="2954">
          <cell r="W2954">
            <v>11</v>
          </cell>
        </row>
        <row r="2955">
          <cell r="W2955">
            <v>11</v>
          </cell>
        </row>
        <row r="2956">
          <cell r="W2956">
            <v>11</v>
          </cell>
        </row>
        <row r="2957">
          <cell r="W2957">
            <v>11</v>
          </cell>
        </row>
        <row r="2958">
          <cell r="W2958">
            <v>11</v>
          </cell>
        </row>
        <row r="2959">
          <cell r="W2959">
            <v>11</v>
          </cell>
        </row>
        <row r="2960">
          <cell r="W2960">
            <v>11</v>
          </cell>
        </row>
        <row r="2961">
          <cell r="W2961">
            <v>11</v>
          </cell>
        </row>
        <row r="2962">
          <cell r="W2962">
            <v>11</v>
          </cell>
        </row>
        <row r="2963">
          <cell r="W2963">
            <v>11</v>
          </cell>
        </row>
        <row r="2964">
          <cell r="W2964">
            <v>11</v>
          </cell>
        </row>
        <row r="2965">
          <cell r="W2965">
            <v>11</v>
          </cell>
        </row>
        <row r="2966">
          <cell r="W2966">
            <v>11</v>
          </cell>
        </row>
        <row r="2967">
          <cell r="W2967">
            <v>11</v>
          </cell>
        </row>
        <row r="2968">
          <cell r="W2968">
            <v>11</v>
          </cell>
        </row>
        <row r="2969">
          <cell r="W2969">
            <v>11</v>
          </cell>
        </row>
        <row r="2970">
          <cell r="W2970">
            <v>11</v>
          </cell>
        </row>
        <row r="2971">
          <cell r="W2971">
            <v>11</v>
          </cell>
        </row>
        <row r="2972">
          <cell r="W2972">
            <v>11</v>
          </cell>
        </row>
        <row r="2973">
          <cell r="W2973">
            <v>11</v>
          </cell>
        </row>
        <row r="2974">
          <cell r="W2974">
            <v>11</v>
          </cell>
        </row>
        <row r="2975">
          <cell r="W2975">
            <v>11</v>
          </cell>
          <cell r="Z2975" t="str">
            <v>NhÊt</v>
          </cell>
        </row>
        <row r="2976">
          <cell r="W2976">
            <v>11</v>
          </cell>
          <cell r="Z2976" t="str">
            <v>Ba</v>
          </cell>
        </row>
        <row r="2977">
          <cell r="W2977">
            <v>11</v>
          </cell>
          <cell r="Z2977" t="str">
            <v>Ba</v>
          </cell>
        </row>
        <row r="2978">
          <cell r="W2978">
            <v>11</v>
          </cell>
          <cell r="Z2978" t="str">
            <v>KhuyÕn khÝch</v>
          </cell>
        </row>
        <row r="2979">
          <cell r="W2979">
            <v>11</v>
          </cell>
          <cell r="Z2979" t="str">
            <v>KhuyÕn khÝch</v>
          </cell>
        </row>
        <row r="2980">
          <cell r="W2980">
            <v>11</v>
          </cell>
          <cell r="Z2980" t="str">
            <v>KhuyÕn khÝch</v>
          </cell>
        </row>
        <row r="2981">
          <cell r="W2981">
            <v>11</v>
          </cell>
          <cell r="Z2981" t="str">
            <v>KhuyÕn khÝch</v>
          </cell>
        </row>
        <row r="2982">
          <cell r="W2982">
            <v>11</v>
          </cell>
          <cell r="Z2982" t="str">
            <v>KhuyÕn khÝch</v>
          </cell>
        </row>
        <row r="2983">
          <cell r="W2983">
            <v>11</v>
          </cell>
          <cell r="Z2983" t="str">
            <v>KhuyÕn khÝch</v>
          </cell>
        </row>
        <row r="2984">
          <cell r="W2984">
            <v>11</v>
          </cell>
          <cell r="Z2984" t="str">
            <v>KhuyÕn khÝch</v>
          </cell>
        </row>
        <row r="2985">
          <cell r="W2985">
            <v>11</v>
          </cell>
          <cell r="Z2985" t="str">
            <v>KhuyÕn khÝch</v>
          </cell>
        </row>
        <row r="2986">
          <cell r="W2986">
            <v>11</v>
          </cell>
          <cell r="Z2986" t="str">
            <v>KhuyÕn khÝch</v>
          </cell>
        </row>
        <row r="2987">
          <cell r="W2987">
            <v>11</v>
          </cell>
          <cell r="Z2987" t="str">
            <v>KhuyÕn khÝch</v>
          </cell>
        </row>
        <row r="2988">
          <cell r="W2988">
            <v>11</v>
          </cell>
          <cell r="Z2988" t="str">
            <v>KhuyÕn khÝch</v>
          </cell>
        </row>
        <row r="2989">
          <cell r="W2989">
            <v>11</v>
          </cell>
        </row>
        <row r="2990">
          <cell r="W2990">
            <v>11</v>
          </cell>
        </row>
        <row r="2991">
          <cell r="W2991">
            <v>11</v>
          </cell>
        </row>
        <row r="2992">
          <cell r="W2992">
            <v>11</v>
          </cell>
        </row>
        <row r="2993">
          <cell r="W2993">
            <v>11</v>
          </cell>
        </row>
        <row r="2994">
          <cell r="W2994">
            <v>11</v>
          </cell>
        </row>
        <row r="2995">
          <cell r="W2995">
            <v>11</v>
          </cell>
        </row>
        <row r="2996">
          <cell r="W2996">
            <v>11</v>
          </cell>
        </row>
        <row r="2997">
          <cell r="W2997">
            <v>11</v>
          </cell>
        </row>
        <row r="2998">
          <cell r="W2998">
            <v>11</v>
          </cell>
        </row>
        <row r="2999">
          <cell r="W2999">
            <v>11</v>
          </cell>
        </row>
        <row r="3000">
          <cell r="W3000">
            <v>11</v>
          </cell>
        </row>
        <row r="3001">
          <cell r="W3001">
            <v>11</v>
          </cell>
        </row>
        <row r="3002">
          <cell r="W3002">
            <v>11</v>
          </cell>
        </row>
        <row r="3003">
          <cell r="W3003">
            <v>11</v>
          </cell>
        </row>
        <row r="3004">
          <cell r="W3004">
            <v>11</v>
          </cell>
        </row>
        <row r="3005">
          <cell r="W3005">
            <v>11</v>
          </cell>
        </row>
        <row r="3006">
          <cell r="W3006">
            <v>11</v>
          </cell>
        </row>
        <row r="3007">
          <cell r="W3007">
            <v>11</v>
          </cell>
        </row>
        <row r="3008">
          <cell r="W3008">
            <v>11</v>
          </cell>
        </row>
        <row r="3009">
          <cell r="W3009">
            <v>11</v>
          </cell>
        </row>
        <row r="3010">
          <cell r="W3010">
            <v>11</v>
          </cell>
        </row>
        <row r="3011">
          <cell r="W3011">
            <v>11</v>
          </cell>
        </row>
        <row r="3012">
          <cell r="W3012">
            <v>11</v>
          </cell>
        </row>
        <row r="3013">
          <cell r="W3013">
            <v>11</v>
          </cell>
        </row>
        <row r="3014">
          <cell r="W3014">
            <v>11</v>
          </cell>
        </row>
        <row r="3015">
          <cell r="W3015">
            <v>11</v>
          </cell>
        </row>
        <row r="3016">
          <cell r="W3016">
            <v>11</v>
          </cell>
        </row>
        <row r="3017">
          <cell r="W3017">
            <v>11</v>
          </cell>
        </row>
        <row r="3018">
          <cell r="W3018">
            <v>11</v>
          </cell>
        </row>
        <row r="3019">
          <cell r="W3019">
            <v>11</v>
          </cell>
        </row>
        <row r="3020">
          <cell r="W3020">
            <v>11</v>
          </cell>
        </row>
        <row r="3021">
          <cell r="W3021">
            <v>11</v>
          </cell>
        </row>
        <row r="3022">
          <cell r="W3022">
            <v>11</v>
          </cell>
        </row>
        <row r="3023">
          <cell r="W3023">
            <v>11</v>
          </cell>
        </row>
        <row r="3024">
          <cell r="W3024">
            <v>11</v>
          </cell>
        </row>
        <row r="3025">
          <cell r="W3025">
            <v>11</v>
          </cell>
        </row>
        <row r="3026">
          <cell r="W3026">
            <v>11</v>
          </cell>
        </row>
        <row r="3027">
          <cell r="W3027">
            <v>11</v>
          </cell>
        </row>
        <row r="3028">
          <cell r="W3028">
            <v>11</v>
          </cell>
        </row>
        <row r="3029">
          <cell r="W3029">
            <v>11</v>
          </cell>
        </row>
        <row r="3030">
          <cell r="W3030">
            <v>11</v>
          </cell>
        </row>
        <row r="3031">
          <cell r="W3031">
            <v>11</v>
          </cell>
        </row>
        <row r="3032">
          <cell r="W3032">
            <v>11</v>
          </cell>
        </row>
        <row r="3033">
          <cell r="W3033">
            <v>11</v>
          </cell>
        </row>
        <row r="3034">
          <cell r="W3034">
            <v>11</v>
          </cell>
        </row>
        <row r="3035">
          <cell r="W3035">
            <v>11</v>
          </cell>
        </row>
        <row r="3036">
          <cell r="W3036">
            <v>11</v>
          </cell>
        </row>
        <row r="3037">
          <cell r="W3037">
            <v>11</v>
          </cell>
        </row>
        <row r="3038">
          <cell r="W3038">
            <v>11</v>
          </cell>
        </row>
        <row r="3039">
          <cell r="W3039">
            <v>11</v>
          </cell>
        </row>
        <row r="3040">
          <cell r="W3040">
            <v>11</v>
          </cell>
        </row>
        <row r="3041">
          <cell r="W3041">
            <v>11</v>
          </cell>
        </row>
        <row r="3042">
          <cell r="W3042">
            <v>11</v>
          </cell>
        </row>
        <row r="3043">
          <cell r="W3043">
            <v>11</v>
          </cell>
        </row>
        <row r="3044">
          <cell r="W3044">
            <v>11</v>
          </cell>
        </row>
        <row r="3045">
          <cell r="W3045">
            <v>11</v>
          </cell>
        </row>
        <row r="3046">
          <cell r="W3046">
            <v>11</v>
          </cell>
        </row>
        <row r="3047">
          <cell r="W3047">
            <v>11</v>
          </cell>
        </row>
        <row r="3048">
          <cell r="W3048">
            <v>11</v>
          </cell>
        </row>
        <row r="3049">
          <cell r="W3049">
            <v>11</v>
          </cell>
        </row>
        <row r="3050">
          <cell r="W3050">
            <v>11</v>
          </cell>
        </row>
        <row r="3051">
          <cell r="W3051">
            <v>11</v>
          </cell>
        </row>
        <row r="3052">
          <cell r="W3052">
            <v>11</v>
          </cell>
        </row>
        <row r="3053">
          <cell r="W3053">
            <v>11</v>
          </cell>
        </row>
        <row r="3054">
          <cell r="W3054">
            <v>11</v>
          </cell>
        </row>
        <row r="3055">
          <cell r="W3055">
            <v>11</v>
          </cell>
        </row>
        <row r="3056">
          <cell r="W3056">
            <v>11</v>
          </cell>
        </row>
        <row r="3057">
          <cell r="W3057">
            <v>11</v>
          </cell>
        </row>
        <row r="3058">
          <cell r="W3058">
            <v>11</v>
          </cell>
        </row>
        <row r="3059">
          <cell r="W3059">
            <v>11</v>
          </cell>
        </row>
        <row r="3060">
          <cell r="W3060">
            <v>11</v>
          </cell>
        </row>
        <row r="3061">
          <cell r="W3061">
            <v>11</v>
          </cell>
        </row>
        <row r="3062">
          <cell r="W3062">
            <v>11</v>
          </cell>
        </row>
        <row r="3063">
          <cell r="W3063">
            <v>11</v>
          </cell>
        </row>
        <row r="3064">
          <cell r="W3064">
            <v>11</v>
          </cell>
        </row>
        <row r="3065">
          <cell r="W3065">
            <v>11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13" workbookViewId="0">
      <selection activeCell="B2" sqref="B2:B55"/>
    </sheetView>
  </sheetViews>
  <sheetFormatPr defaultRowHeight="15" x14ac:dyDescent="0.25"/>
  <cols>
    <col min="1" max="1" width="7" customWidth="1"/>
    <col min="2" max="2" width="18.42578125" customWidth="1"/>
  </cols>
  <sheetData>
    <row r="1" spans="1:2" x14ac:dyDescent="0.25">
      <c r="A1" s="110" t="s">
        <v>404</v>
      </c>
      <c r="B1" s="111" t="s">
        <v>365</v>
      </c>
    </row>
    <row r="2" spans="1:2" x14ac:dyDescent="0.25">
      <c r="A2" s="112">
        <v>1</v>
      </c>
      <c r="B2" s="113" t="s">
        <v>21</v>
      </c>
    </row>
    <row r="3" spans="1:2" x14ac:dyDescent="0.25">
      <c r="A3" s="112">
        <v>2</v>
      </c>
      <c r="B3" s="113" t="s">
        <v>33</v>
      </c>
    </row>
    <row r="4" spans="1:2" x14ac:dyDescent="0.25">
      <c r="A4" s="112">
        <v>3</v>
      </c>
      <c r="B4" s="113" t="s">
        <v>28</v>
      </c>
    </row>
    <row r="5" spans="1:2" x14ac:dyDescent="0.25">
      <c r="A5" s="112">
        <v>4</v>
      </c>
      <c r="B5" s="113" t="s">
        <v>37</v>
      </c>
    </row>
    <row r="6" spans="1:2" x14ac:dyDescent="0.25">
      <c r="A6" s="112">
        <v>5</v>
      </c>
      <c r="B6" s="113" t="s">
        <v>366</v>
      </c>
    </row>
    <row r="7" spans="1:2" x14ac:dyDescent="0.25">
      <c r="A7" s="112">
        <v>6</v>
      </c>
      <c r="B7" s="113" t="s">
        <v>46</v>
      </c>
    </row>
    <row r="8" spans="1:2" x14ac:dyDescent="0.25">
      <c r="A8" s="112">
        <v>7</v>
      </c>
      <c r="B8" s="113" t="s">
        <v>39</v>
      </c>
    </row>
    <row r="9" spans="1:2" x14ac:dyDescent="0.25">
      <c r="A9" s="112">
        <v>8</v>
      </c>
      <c r="B9" s="113" t="s">
        <v>32</v>
      </c>
    </row>
    <row r="10" spans="1:2" x14ac:dyDescent="0.25">
      <c r="A10" s="112">
        <v>9</v>
      </c>
      <c r="B10" s="113" t="s">
        <v>36</v>
      </c>
    </row>
    <row r="11" spans="1:2" x14ac:dyDescent="0.25">
      <c r="A11" s="112">
        <v>10</v>
      </c>
      <c r="B11" s="113" t="s">
        <v>367</v>
      </c>
    </row>
    <row r="12" spans="1:2" x14ac:dyDescent="0.25">
      <c r="A12" s="112">
        <v>11</v>
      </c>
      <c r="B12" s="113" t="s">
        <v>368</v>
      </c>
    </row>
    <row r="13" spans="1:2" x14ac:dyDescent="0.25">
      <c r="A13" s="112">
        <v>12</v>
      </c>
      <c r="B13" s="113" t="s">
        <v>369</v>
      </c>
    </row>
    <row r="14" spans="1:2" x14ac:dyDescent="0.25">
      <c r="A14" s="112">
        <v>13</v>
      </c>
      <c r="B14" s="113" t="s">
        <v>370</v>
      </c>
    </row>
    <row r="15" spans="1:2" x14ac:dyDescent="0.25">
      <c r="A15" s="112">
        <v>14</v>
      </c>
      <c r="B15" s="113" t="s">
        <v>371</v>
      </c>
    </row>
    <row r="16" spans="1:2" x14ac:dyDescent="0.25">
      <c r="A16" s="112">
        <v>15</v>
      </c>
      <c r="B16" s="113" t="s">
        <v>372</v>
      </c>
    </row>
    <row r="17" spans="1:2" x14ac:dyDescent="0.25">
      <c r="A17" s="112">
        <v>16</v>
      </c>
      <c r="B17" s="113" t="s">
        <v>373</v>
      </c>
    </row>
    <row r="18" spans="1:2" x14ac:dyDescent="0.25">
      <c r="A18" s="112">
        <v>17</v>
      </c>
      <c r="B18" s="113" t="s">
        <v>35</v>
      </c>
    </row>
    <row r="19" spans="1:2" x14ac:dyDescent="0.25">
      <c r="A19" s="112">
        <v>18</v>
      </c>
      <c r="B19" s="113" t="s">
        <v>374</v>
      </c>
    </row>
    <row r="20" spans="1:2" x14ac:dyDescent="0.25">
      <c r="A20" s="112">
        <v>19</v>
      </c>
      <c r="B20" s="113" t="s">
        <v>375</v>
      </c>
    </row>
    <row r="21" spans="1:2" x14ac:dyDescent="0.25">
      <c r="A21" s="112">
        <v>20</v>
      </c>
      <c r="B21" s="113" t="s">
        <v>376</v>
      </c>
    </row>
    <row r="22" spans="1:2" x14ac:dyDescent="0.25">
      <c r="A22" s="112">
        <v>21</v>
      </c>
      <c r="B22" s="113" t="s">
        <v>377</v>
      </c>
    </row>
    <row r="23" spans="1:2" x14ac:dyDescent="0.25">
      <c r="A23" s="112">
        <v>22</v>
      </c>
      <c r="B23" s="113" t="s">
        <v>378</v>
      </c>
    </row>
    <row r="24" spans="1:2" x14ac:dyDescent="0.25">
      <c r="A24" s="112">
        <v>23</v>
      </c>
      <c r="B24" s="113" t="s">
        <v>41</v>
      </c>
    </row>
    <row r="25" spans="1:2" x14ac:dyDescent="0.25">
      <c r="A25" s="112">
        <v>24</v>
      </c>
      <c r="B25" s="113" t="s">
        <v>379</v>
      </c>
    </row>
    <row r="26" spans="1:2" x14ac:dyDescent="0.25">
      <c r="A26" s="112">
        <v>25</v>
      </c>
      <c r="B26" s="113" t="s">
        <v>42</v>
      </c>
    </row>
    <row r="27" spans="1:2" x14ac:dyDescent="0.25">
      <c r="A27" s="112">
        <v>26</v>
      </c>
      <c r="B27" s="113" t="s">
        <v>380</v>
      </c>
    </row>
    <row r="28" spans="1:2" x14ac:dyDescent="0.25">
      <c r="A28" s="112">
        <v>27</v>
      </c>
      <c r="B28" s="113" t="s">
        <v>381</v>
      </c>
    </row>
    <row r="29" spans="1:2" x14ac:dyDescent="0.25">
      <c r="A29" s="112">
        <v>28</v>
      </c>
      <c r="B29" s="113" t="s">
        <v>382</v>
      </c>
    </row>
    <row r="30" spans="1:2" x14ac:dyDescent="0.25">
      <c r="A30" s="112">
        <v>29</v>
      </c>
      <c r="B30" s="113" t="s">
        <v>38</v>
      </c>
    </row>
    <row r="31" spans="1:2" x14ac:dyDescent="0.25">
      <c r="A31" s="112">
        <v>30</v>
      </c>
      <c r="B31" s="113" t="s">
        <v>383</v>
      </c>
    </row>
    <row r="32" spans="1:2" x14ac:dyDescent="0.25">
      <c r="A32" s="112">
        <v>31</v>
      </c>
      <c r="B32" s="113" t="s">
        <v>384</v>
      </c>
    </row>
    <row r="33" spans="1:2" x14ac:dyDescent="0.25">
      <c r="A33" s="112">
        <v>32</v>
      </c>
      <c r="B33" s="113" t="s">
        <v>385</v>
      </c>
    </row>
    <row r="34" spans="1:2" x14ac:dyDescent="0.25">
      <c r="A34" s="112">
        <v>33</v>
      </c>
      <c r="B34" s="113" t="s">
        <v>85</v>
      </c>
    </row>
    <row r="35" spans="1:2" x14ac:dyDescent="0.25">
      <c r="A35" s="112">
        <v>34</v>
      </c>
      <c r="B35" s="113" t="s">
        <v>386</v>
      </c>
    </row>
    <row r="36" spans="1:2" x14ac:dyDescent="0.25">
      <c r="A36" s="112">
        <v>35</v>
      </c>
      <c r="B36" s="113" t="s">
        <v>40</v>
      </c>
    </row>
    <row r="37" spans="1:2" x14ac:dyDescent="0.25">
      <c r="A37" s="112">
        <v>36</v>
      </c>
      <c r="B37" s="113" t="s">
        <v>387</v>
      </c>
    </row>
    <row r="38" spans="1:2" x14ac:dyDescent="0.25">
      <c r="A38" s="112">
        <v>37</v>
      </c>
      <c r="B38" s="113" t="s">
        <v>34</v>
      </c>
    </row>
    <row r="39" spans="1:2" x14ac:dyDescent="0.25">
      <c r="A39" s="112">
        <v>38</v>
      </c>
      <c r="B39" s="113" t="s">
        <v>388</v>
      </c>
    </row>
    <row r="40" spans="1:2" x14ac:dyDescent="0.25">
      <c r="A40" s="112">
        <v>39</v>
      </c>
      <c r="B40" s="113" t="s">
        <v>389</v>
      </c>
    </row>
    <row r="41" spans="1:2" x14ac:dyDescent="0.25">
      <c r="A41" s="112">
        <v>40</v>
      </c>
      <c r="B41" s="113" t="s">
        <v>390</v>
      </c>
    </row>
    <row r="42" spans="1:2" x14ac:dyDescent="0.25">
      <c r="A42" s="112">
        <v>41</v>
      </c>
      <c r="B42" s="113" t="s">
        <v>391</v>
      </c>
    </row>
    <row r="43" spans="1:2" x14ac:dyDescent="0.25">
      <c r="A43" s="112">
        <v>42</v>
      </c>
      <c r="B43" s="113" t="s">
        <v>392</v>
      </c>
    </row>
    <row r="44" spans="1:2" x14ac:dyDescent="0.25">
      <c r="A44" s="112">
        <v>43</v>
      </c>
      <c r="B44" s="113" t="s">
        <v>393</v>
      </c>
    </row>
    <row r="45" spans="1:2" x14ac:dyDescent="0.25">
      <c r="A45" s="112">
        <v>44</v>
      </c>
      <c r="B45" s="113" t="s">
        <v>394</v>
      </c>
    </row>
    <row r="46" spans="1:2" x14ac:dyDescent="0.25">
      <c r="A46" s="112">
        <v>45</v>
      </c>
      <c r="B46" s="113" t="s">
        <v>395</v>
      </c>
    </row>
    <row r="47" spans="1:2" x14ac:dyDescent="0.25">
      <c r="A47" s="112">
        <v>46</v>
      </c>
      <c r="B47" s="113" t="s">
        <v>396</v>
      </c>
    </row>
    <row r="48" spans="1:2" x14ac:dyDescent="0.25">
      <c r="A48" s="112">
        <v>47</v>
      </c>
      <c r="B48" s="113" t="s">
        <v>397</v>
      </c>
    </row>
    <row r="49" spans="1:2" x14ac:dyDescent="0.25">
      <c r="A49" s="112">
        <v>48</v>
      </c>
      <c r="B49" s="113" t="s">
        <v>58</v>
      </c>
    </row>
    <row r="50" spans="1:2" x14ac:dyDescent="0.25">
      <c r="A50" s="112">
        <v>49</v>
      </c>
      <c r="B50" s="113" t="s">
        <v>398</v>
      </c>
    </row>
    <row r="51" spans="1:2" x14ac:dyDescent="0.25">
      <c r="A51" s="112">
        <v>50</v>
      </c>
      <c r="B51" s="113" t="s">
        <v>399</v>
      </c>
    </row>
    <row r="52" spans="1:2" x14ac:dyDescent="0.25">
      <c r="A52" s="112">
        <v>51</v>
      </c>
      <c r="B52" s="113" t="s">
        <v>400</v>
      </c>
    </row>
    <row r="53" spans="1:2" x14ac:dyDescent="0.25">
      <c r="A53" s="112">
        <v>52</v>
      </c>
      <c r="B53" s="113" t="s">
        <v>401</v>
      </c>
    </row>
    <row r="54" spans="1:2" x14ac:dyDescent="0.25">
      <c r="A54" s="112">
        <v>53</v>
      </c>
      <c r="B54" s="113" t="s">
        <v>402</v>
      </c>
    </row>
    <row r="55" spans="1:2" x14ac:dyDescent="0.25">
      <c r="A55" s="112">
        <v>54</v>
      </c>
      <c r="B55" s="113" t="s">
        <v>403</v>
      </c>
    </row>
  </sheetData>
  <sheetProtection password="D908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43" workbookViewId="0">
      <selection activeCell="E15" sqref="E15"/>
    </sheetView>
  </sheetViews>
  <sheetFormatPr defaultRowHeight="15" x14ac:dyDescent="0.25"/>
  <cols>
    <col min="1" max="1" width="3.7109375" bestFit="1" customWidth="1"/>
    <col min="2" max="2" width="21.7109375" bestFit="1" customWidth="1"/>
  </cols>
  <sheetData>
    <row r="1" spans="1:2" s="106" customFormat="1" x14ac:dyDescent="0.25">
      <c r="A1" s="106" t="s">
        <v>422</v>
      </c>
      <c r="B1" s="106" t="s">
        <v>423</v>
      </c>
    </row>
    <row r="2" spans="1:2" x14ac:dyDescent="0.25">
      <c r="A2">
        <v>1</v>
      </c>
      <c r="B2" t="s">
        <v>424</v>
      </c>
    </row>
    <row r="3" spans="1:2" x14ac:dyDescent="0.25">
      <c r="A3">
        <v>2</v>
      </c>
      <c r="B3" t="s">
        <v>426</v>
      </c>
    </row>
    <row r="4" spans="1:2" x14ac:dyDescent="0.25">
      <c r="A4">
        <v>4</v>
      </c>
      <c r="B4" t="s">
        <v>427</v>
      </c>
    </row>
    <row r="5" spans="1:2" x14ac:dyDescent="0.25">
      <c r="A5">
        <v>6</v>
      </c>
      <c r="B5" t="s">
        <v>428</v>
      </c>
    </row>
    <row r="6" spans="1:2" x14ac:dyDescent="0.25">
      <c r="A6">
        <v>8</v>
      </c>
      <c r="B6" t="s">
        <v>429</v>
      </c>
    </row>
    <row r="7" spans="1:2" x14ac:dyDescent="0.25">
      <c r="A7">
        <v>10</v>
      </c>
      <c r="B7" t="s">
        <v>430</v>
      </c>
    </row>
    <row r="8" spans="1:2" x14ac:dyDescent="0.25">
      <c r="A8">
        <v>11</v>
      </c>
      <c r="B8" t="s">
        <v>431</v>
      </c>
    </row>
    <row r="9" spans="1:2" x14ac:dyDescent="0.25">
      <c r="A9">
        <v>12</v>
      </c>
      <c r="B9" t="s">
        <v>432</v>
      </c>
    </row>
    <row r="10" spans="1:2" x14ac:dyDescent="0.25">
      <c r="A10">
        <v>14</v>
      </c>
      <c r="B10" t="s">
        <v>433</v>
      </c>
    </row>
    <row r="11" spans="1:2" x14ac:dyDescent="0.25">
      <c r="A11">
        <v>15</v>
      </c>
      <c r="B11" t="s">
        <v>434</v>
      </c>
    </row>
    <row r="12" spans="1:2" x14ac:dyDescent="0.25">
      <c r="A12">
        <v>17</v>
      </c>
      <c r="B12" t="s">
        <v>435</v>
      </c>
    </row>
    <row r="13" spans="1:2" x14ac:dyDescent="0.25">
      <c r="A13">
        <v>19</v>
      </c>
      <c r="B13" t="s">
        <v>436</v>
      </c>
    </row>
    <row r="14" spans="1:2" x14ac:dyDescent="0.25">
      <c r="A14">
        <v>20</v>
      </c>
      <c r="B14" t="s">
        <v>437</v>
      </c>
    </row>
    <row r="15" spans="1:2" x14ac:dyDescent="0.25">
      <c r="A15">
        <v>22</v>
      </c>
      <c r="B15" t="s">
        <v>438</v>
      </c>
    </row>
    <row r="16" spans="1:2" x14ac:dyDescent="0.25">
      <c r="A16">
        <v>24</v>
      </c>
      <c r="B16" t="s">
        <v>439</v>
      </c>
    </row>
    <row r="17" spans="1:2" x14ac:dyDescent="0.25">
      <c r="A17">
        <v>25</v>
      </c>
      <c r="B17" t="s">
        <v>440</v>
      </c>
    </row>
    <row r="18" spans="1:2" x14ac:dyDescent="0.25">
      <c r="A18">
        <v>26</v>
      </c>
      <c r="B18" t="s">
        <v>441</v>
      </c>
    </row>
    <row r="19" spans="1:2" x14ac:dyDescent="0.25">
      <c r="A19">
        <v>27</v>
      </c>
      <c r="B19" t="s">
        <v>442</v>
      </c>
    </row>
    <row r="20" spans="1:2" x14ac:dyDescent="0.25">
      <c r="A20">
        <v>30</v>
      </c>
      <c r="B20" t="s">
        <v>443</v>
      </c>
    </row>
    <row r="21" spans="1:2" x14ac:dyDescent="0.25">
      <c r="A21">
        <v>31</v>
      </c>
      <c r="B21" t="s">
        <v>425</v>
      </c>
    </row>
    <row r="22" spans="1:2" x14ac:dyDescent="0.25">
      <c r="A22">
        <v>33</v>
      </c>
      <c r="B22" t="s">
        <v>444</v>
      </c>
    </row>
    <row r="23" spans="1:2" x14ac:dyDescent="0.25">
      <c r="A23">
        <v>34</v>
      </c>
      <c r="B23" t="s">
        <v>445</v>
      </c>
    </row>
    <row r="24" spans="1:2" x14ac:dyDescent="0.25">
      <c r="A24">
        <v>35</v>
      </c>
      <c r="B24" t="s">
        <v>446</v>
      </c>
    </row>
    <row r="25" spans="1:2" x14ac:dyDescent="0.25">
      <c r="A25">
        <v>36</v>
      </c>
      <c r="B25" t="s">
        <v>447</v>
      </c>
    </row>
    <row r="26" spans="1:2" x14ac:dyDescent="0.25">
      <c r="A26">
        <v>37</v>
      </c>
      <c r="B26" t="s">
        <v>448</v>
      </c>
    </row>
    <row r="27" spans="1:2" x14ac:dyDescent="0.25">
      <c r="A27">
        <v>38</v>
      </c>
      <c r="B27" t="s">
        <v>449</v>
      </c>
    </row>
    <row r="28" spans="1:2" x14ac:dyDescent="0.25">
      <c r="A28">
        <v>40</v>
      </c>
      <c r="B28" t="s">
        <v>450</v>
      </c>
    </row>
    <row r="29" spans="1:2" x14ac:dyDescent="0.25">
      <c r="A29">
        <v>42</v>
      </c>
      <c r="B29" t="s">
        <v>451</v>
      </c>
    </row>
    <row r="30" spans="1:2" x14ac:dyDescent="0.25">
      <c r="A30">
        <v>44</v>
      </c>
      <c r="B30" t="s">
        <v>452</v>
      </c>
    </row>
    <row r="31" spans="1:2" x14ac:dyDescent="0.25">
      <c r="A31">
        <v>45</v>
      </c>
      <c r="B31" t="s">
        <v>453</v>
      </c>
    </row>
    <row r="32" spans="1:2" x14ac:dyDescent="0.25">
      <c r="A32">
        <v>46</v>
      </c>
      <c r="B32" t="s">
        <v>454</v>
      </c>
    </row>
    <row r="33" spans="1:2" x14ac:dyDescent="0.25">
      <c r="A33">
        <v>48</v>
      </c>
      <c r="B33" t="s">
        <v>487</v>
      </c>
    </row>
    <row r="34" spans="1:2" x14ac:dyDescent="0.25">
      <c r="A34">
        <v>49</v>
      </c>
      <c r="B34" t="s">
        <v>455</v>
      </c>
    </row>
    <row r="35" spans="1:2" x14ac:dyDescent="0.25">
      <c r="A35">
        <v>51</v>
      </c>
      <c r="B35" t="s">
        <v>456</v>
      </c>
    </row>
    <row r="36" spans="1:2" x14ac:dyDescent="0.25">
      <c r="A36">
        <v>52</v>
      </c>
      <c r="B36" t="s">
        <v>457</v>
      </c>
    </row>
    <row r="37" spans="1:2" x14ac:dyDescent="0.25">
      <c r="A37">
        <v>54</v>
      </c>
      <c r="B37" t="s">
        <v>458</v>
      </c>
    </row>
    <row r="38" spans="1:2" x14ac:dyDescent="0.25">
      <c r="A38">
        <v>56</v>
      </c>
      <c r="B38" t="s">
        <v>459</v>
      </c>
    </row>
    <row r="39" spans="1:2" x14ac:dyDescent="0.25">
      <c r="A39">
        <v>58</v>
      </c>
      <c r="B39" t="s">
        <v>460</v>
      </c>
    </row>
    <row r="40" spans="1:2" x14ac:dyDescent="0.25">
      <c r="A40">
        <v>60</v>
      </c>
      <c r="B40" t="s">
        <v>461</v>
      </c>
    </row>
    <row r="41" spans="1:2" x14ac:dyDescent="0.25">
      <c r="A41">
        <v>62</v>
      </c>
      <c r="B41" t="s">
        <v>462</v>
      </c>
    </row>
    <row r="42" spans="1:2" x14ac:dyDescent="0.25">
      <c r="A42">
        <v>64</v>
      </c>
      <c r="B42" t="s">
        <v>463</v>
      </c>
    </row>
    <row r="43" spans="1:2" x14ac:dyDescent="0.25">
      <c r="A43">
        <v>66</v>
      </c>
      <c r="B43" t="s">
        <v>464</v>
      </c>
    </row>
    <row r="44" spans="1:2" x14ac:dyDescent="0.25">
      <c r="A44">
        <v>67</v>
      </c>
      <c r="B44" t="s">
        <v>465</v>
      </c>
    </row>
    <row r="45" spans="1:2" x14ac:dyDescent="0.25">
      <c r="A45">
        <v>68</v>
      </c>
      <c r="B45" t="s">
        <v>466</v>
      </c>
    </row>
    <row r="46" spans="1:2" x14ac:dyDescent="0.25">
      <c r="A46">
        <v>70</v>
      </c>
      <c r="B46" t="s">
        <v>467</v>
      </c>
    </row>
    <row r="47" spans="1:2" x14ac:dyDescent="0.25">
      <c r="A47">
        <v>72</v>
      </c>
      <c r="B47" t="s">
        <v>468</v>
      </c>
    </row>
    <row r="48" spans="1:2" x14ac:dyDescent="0.25">
      <c r="A48">
        <v>74</v>
      </c>
      <c r="B48" t="s">
        <v>469</v>
      </c>
    </row>
    <row r="49" spans="1:2" x14ac:dyDescent="0.25">
      <c r="A49">
        <v>75</v>
      </c>
      <c r="B49" t="s">
        <v>470</v>
      </c>
    </row>
    <row r="50" spans="1:2" x14ac:dyDescent="0.25">
      <c r="A50">
        <v>77</v>
      </c>
      <c r="B50" t="s">
        <v>471</v>
      </c>
    </row>
    <row r="51" spans="1:2" x14ac:dyDescent="0.25">
      <c r="A51">
        <v>79</v>
      </c>
      <c r="B51" t="s">
        <v>485</v>
      </c>
    </row>
    <row r="52" spans="1:2" x14ac:dyDescent="0.25">
      <c r="A52">
        <v>80</v>
      </c>
      <c r="B52" t="s">
        <v>472</v>
      </c>
    </row>
    <row r="53" spans="1:2" x14ac:dyDescent="0.25">
      <c r="A53">
        <v>82</v>
      </c>
      <c r="B53" t="s">
        <v>473</v>
      </c>
    </row>
    <row r="54" spans="1:2" x14ac:dyDescent="0.25">
      <c r="A54">
        <v>83</v>
      </c>
      <c r="B54" t="s">
        <v>474</v>
      </c>
    </row>
    <row r="55" spans="1:2" x14ac:dyDescent="0.25">
      <c r="A55">
        <v>84</v>
      </c>
      <c r="B55" t="s">
        <v>475</v>
      </c>
    </row>
    <row r="56" spans="1:2" x14ac:dyDescent="0.25">
      <c r="A56">
        <v>86</v>
      </c>
      <c r="B56" t="s">
        <v>476</v>
      </c>
    </row>
    <row r="57" spans="1:2" x14ac:dyDescent="0.25">
      <c r="A57">
        <v>87</v>
      </c>
      <c r="B57" t="s">
        <v>477</v>
      </c>
    </row>
    <row r="58" spans="1:2" x14ac:dyDescent="0.25">
      <c r="A58">
        <v>89</v>
      </c>
      <c r="B58" t="s">
        <v>478</v>
      </c>
    </row>
    <row r="59" spans="1:2" x14ac:dyDescent="0.25">
      <c r="A59">
        <v>91</v>
      </c>
      <c r="B59" t="s">
        <v>479</v>
      </c>
    </row>
    <row r="60" spans="1:2" x14ac:dyDescent="0.25">
      <c r="A60">
        <v>92</v>
      </c>
      <c r="B60" t="s">
        <v>486</v>
      </c>
    </row>
    <row r="61" spans="1:2" x14ac:dyDescent="0.25">
      <c r="A61">
        <v>93</v>
      </c>
      <c r="B61" t="s">
        <v>480</v>
      </c>
    </row>
    <row r="62" spans="1:2" x14ac:dyDescent="0.25">
      <c r="A62">
        <v>94</v>
      </c>
      <c r="B62" t="s">
        <v>481</v>
      </c>
    </row>
    <row r="63" spans="1:2" x14ac:dyDescent="0.25">
      <c r="A63">
        <v>95</v>
      </c>
      <c r="B63" t="s">
        <v>482</v>
      </c>
    </row>
    <row r="64" spans="1:2" x14ac:dyDescent="0.25">
      <c r="A64">
        <v>96</v>
      </c>
      <c r="B64" t="s">
        <v>483</v>
      </c>
    </row>
    <row r="65" spans="1:2" x14ac:dyDescent="0.25">
      <c r="A65">
        <v>97</v>
      </c>
      <c r="B65" t="s">
        <v>484</v>
      </c>
    </row>
  </sheetData>
  <sheetProtection password="D908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40"/>
  <sheetViews>
    <sheetView workbookViewId="0">
      <selection activeCell="E41" sqref="E41"/>
    </sheetView>
  </sheetViews>
  <sheetFormatPr defaultRowHeight="16.5" x14ac:dyDescent="0.25"/>
  <cols>
    <col min="1" max="1" width="5.140625" style="195" customWidth="1"/>
    <col min="2" max="2" width="29.7109375" style="195" customWidth="1"/>
    <col min="3" max="3" width="14.5703125" style="230" customWidth="1"/>
    <col min="4" max="4" width="11.140625" style="195" customWidth="1"/>
    <col min="5" max="5" width="15.42578125" style="195" customWidth="1"/>
    <col min="6" max="6" width="12" style="195" customWidth="1"/>
    <col min="7" max="257" width="9.140625" style="195"/>
    <col min="258" max="258" width="5.140625" style="195" customWidth="1"/>
    <col min="259" max="259" width="29.7109375" style="195" customWidth="1"/>
    <col min="260" max="260" width="13.28515625" style="195" customWidth="1"/>
    <col min="261" max="261" width="24.85546875" style="195" customWidth="1"/>
    <col min="262" max="262" width="25.140625" style="195" customWidth="1"/>
    <col min="263" max="513" width="9.140625" style="195"/>
    <col min="514" max="514" width="5.140625" style="195" customWidth="1"/>
    <col min="515" max="515" width="29.7109375" style="195" customWidth="1"/>
    <col min="516" max="516" width="13.28515625" style="195" customWidth="1"/>
    <col min="517" max="517" width="24.85546875" style="195" customWidth="1"/>
    <col min="518" max="518" width="25.140625" style="195" customWidth="1"/>
    <col min="519" max="769" width="9.140625" style="195"/>
    <col min="770" max="770" width="5.140625" style="195" customWidth="1"/>
    <col min="771" max="771" width="29.7109375" style="195" customWidth="1"/>
    <col min="772" max="772" width="13.28515625" style="195" customWidth="1"/>
    <col min="773" max="773" width="24.85546875" style="195" customWidth="1"/>
    <col min="774" max="774" width="25.140625" style="195" customWidth="1"/>
    <col min="775" max="1025" width="9.140625" style="195"/>
    <col min="1026" max="1026" width="5.140625" style="195" customWidth="1"/>
    <col min="1027" max="1027" width="29.7109375" style="195" customWidth="1"/>
    <col min="1028" max="1028" width="13.28515625" style="195" customWidth="1"/>
    <col min="1029" max="1029" width="24.85546875" style="195" customWidth="1"/>
    <col min="1030" max="1030" width="25.140625" style="195" customWidth="1"/>
    <col min="1031" max="1281" width="9.140625" style="195"/>
    <col min="1282" max="1282" width="5.140625" style="195" customWidth="1"/>
    <col min="1283" max="1283" width="29.7109375" style="195" customWidth="1"/>
    <col min="1284" max="1284" width="13.28515625" style="195" customWidth="1"/>
    <col min="1285" max="1285" width="24.85546875" style="195" customWidth="1"/>
    <col min="1286" max="1286" width="25.140625" style="195" customWidth="1"/>
    <col min="1287" max="1537" width="9.140625" style="195"/>
    <col min="1538" max="1538" width="5.140625" style="195" customWidth="1"/>
    <col min="1539" max="1539" width="29.7109375" style="195" customWidth="1"/>
    <col min="1540" max="1540" width="13.28515625" style="195" customWidth="1"/>
    <col min="1541" max="1541" width="24.85546875" style="195" customWidth="1"/>
    <col min="1542" max="1542" width="25.140625" style="195" customWidth="1"/>
    <col min="1543" max="1793" width="9.140625" style="195"/>
    <col min="1794" max="1794" width="5.140625" style="195" customWidth="1"/>
    <col min="1795" max="1795" width="29.7109375" style="195" customWidth="1"/>
    <col min="1796" max="1796" width="13.28515625" style="195" customWidth="1"/>
    <col min="1797" max="1797" width="24.85546875" style="195" customWidth="1"/>
    <col min="1798" max="1798" width="25.140625" style="195" customWidth="1"/>
    <col min="1799" max="2049" width="9.140625" style="195"/>
    <col min="2050" max="2050" width="5.140625" style="195" customWidth="1"/>
    <col min="2051" max="2051" width="29.7109375" style="195" customWidth="1"/>
    <col min="2052" max="2052" width="13.28515625" style="195" customWidth="1"/>
    <col min="2053" max="2053" width="24.85546875" style="195" customWidth="1"/>
    <col min="2054" max="2054" width="25.140625" style="195" customWidth="1"/>
    <col min="2055" max="2305" width="9.140625" style="195"/>
    <col min="2306" max="2306" width="5.140625" style="195" customWidth="1"/>
    <col min="2307" max="2307" width="29.7109375" style="195" customWidth="1"/>
    <col min="2308" max="2308" width="13.28515625" style="195" customWidth="1"/>
    <col min="2309" max="2309" width="24.85546875" style="195" customWidth="1"/>
    <col min="2310" max="2310" width="25.140625" style="195" customWidth="1"/>
    <col min="2311" max="2561" width="9.140625" style="195"/>
    <col min="2562" max="2562" width="5.140625" style="195" customWidth="1"/>
    <col min="2563" max="2563" width="29.7109375" style="195" customWidth="1"/>
    <col min="2564" max="2564" width="13.28515625" style="195" customWidth="1"/>
    <col min="2565" max="2565" width="24.85546875" style="195" customWidth="1"/>
    <col min="2566" max="2566" width="25.140625" style="195" customWidth="1"/>
    <col min="2567" max="2817" width="9.140625" style="195"/>
    <col min="2818" max="2818" width="5.140625" style="195" customWidth="1"/>
    <col min="2819" max="2819" width="29.7109375" style="195" customWidth="1"/>
    <col min="2820" max="2820" width="13.28515625" style="195" customWidth="1"/>
    <col min="2821" max="2821" width="24.85546875" style="195" customWidth="1"/>
    <col min="2822" max="2822" width="25.140625" style="195" customWidth="1"/>
    <col min="2823" max="3073" width="9.140625" style="195"/>
    <col min="3074" max="3074" width="5.140625" style="195" customWidth="1"/>
    <col min="3075" max="3075" width="29.7109375" style="195" customWidth="1"/>
    <col min="3076" max="3076" width="13.28515625" style="195" customWidth="1"/>
    <col min="3077" max="3077" width="24.85546875" style="195" customWidth="1"/>
    <col min="3078" max="3078" width="25.140625" style="195" customWidth="1"/>
    <col min="3079" max="3329" width="9.140625" style="195"/>
    <col min="3330" max="3330" width="5.140625" style="195" customWidth="1"/>
    <col min="3331" max="3331" width="29.7109375" style="195" customWidth="1"/>
    <col min="3332" max="3332" width="13.28515625" style="195" customWidth="1"/>
    <col min="3333" max="3333" width="24.85546875" style="195" customWidth="1"/>
    <col min="3334" max="3334" width="25.140625" style="195" customWidth="1"/>
    <col min="3335" max="3585" width="9.140625" style="195"/>
    <col min="3586" max="3586" width="5.140625" style="195" customWidth="1"/>
    <col min="3587" max="3587" width="29.7109375" style="195" customWidth="1"/>
    <col min="3588" max="3588" width="13.28515625" style="195" customWidth="1"/>
    <col min="3589" max="3589" width="24.85546875" style="195" customWidth="1"/>
    <col min="3590" max="3590" width="25.140625" style="195" customWidth="1"/>
    <col min="3591" max="3841" width="9.140625" style="195"/>
    <col min="3842" max="3842" width="5.140625" style="195" customWidth="1"/>
    <col min="3843" max="3843" width="29.7109375" style="195" customWidth="1"/>
    <col min="3844" max="3844" width="13.28515625" style="195" customWidth="1"/>
    <col min="3845" max="3845" width="24.85546875" style="195" customWidth="1"/>
    <col min="3846" max="3846" width="25.140625" style="195" customWidth="1"/>
    <col min="3847" max="4097" width="9.140625" style="195"/>
    <col min="4098" max="4098" width="5.140625" style="195" customWidth="1"/>
    <col min="4099" max="4099" width="29.7109375" style="195" customWidth="1"/>
    <col min="4100" max="4100" width="13.28515625" style="195" customWidth="1"/>
    <col min="4101" max="4101" width="24.85546875" style="195" customWidth="1"/>
    <col min="4102" max="4102" width="25.140625" style="195" customWidth="1"/>
    <col min="4103" max="4353" width="9.140625" style="195"/>
    <col min="4354" max="4354" width="5.140625" style="195" customWidth="1"/>
    <col min="4355" max="4355" width="29.7109375" style="195" customWidth="1"/>
    <col min="4356" max="4356" width="13.28515625" style="195" customWidth="1"/>
    <col min="4357" max="4357" width="24.85546875" style="195" customWidth="1"/>
    <col min="4358" max="4358" width="25.140625" style="195" customWidth="1"/>
    <col min="4359" max="4609" width="9.140625" style="195"/>
    <col min="4610" max="4610" width="5.140625" style="195" customWidth="1"/>
    <col min="4611" max="4611" width="29.7109375" style="195" customWidth="1"/>
    <col min="4612" max="4612" width="13.28515625" style="195" customWidth="1"/>
    <col min="4613" max="4613" width="24.85546875" style="195" customWidth="1"/>
    <col min="4614" max="4614" width="25.140625" style="195" customWidth="1"/>
    <col min="4615" max="4865" width="9.140625" style="195"/>
    <col min="4866" max="4866" width="5.140625" style="195" customWidth="1"/>
    <col min="4867" max="4867" width="29.7109375" style="195" customWidth="1"/>
    <col min="4868" max="4868" width="13.28515625" style="195" customWidth="1"/>
    <col min="4869" max="4869" width="24.85546875" style="195" customWidth="1"/>
    <col min="4870" max="4870" width="25.140625" style="195" customWidth="1"/>
    <col min="4871" max="5121" width="9.140625" style="195"/>
    <col min="5122" max="5122" width="5.140625" style="195" customWidth="1"/>
    <col min="5123" max="5123" width="29.7109375" style="195" customWidth="1"/>
    <col min="5124" max="5124" width="13.28515625" style="195" customWidth="1"/>
    <col min="5125" max="5125" width="24.85546875" style="195" customWidth="1"/>
    <col min="5126" max="5126" width="25.140625" style="195" customWidth="1"/>
    <col min="5127" max="5377" width="9.140625" style="195"/>
    <col min="5378" max="5378" width="5.140625" style="195" customWidth="1"/>
    <col min="5379" max="5379" width="29.7109375" style="195" customWidth="1"/>
    <col min="5380" max="5380" width="13.28515625" style="195" customWidth="1"/>
    <col min="5381" max="5381" width="24.85546875" style="195" customWidth="1"/>
    <col min="5382" max="5382" width="25.140625" style="195" customWidth="1"/>
    <col min="5383" max="5633" width="9.140625" style="195"/>
    <col min="5634" max="5634" width="5.140625" style="195" customWidth="1"/>
    <col min="5635" max="5635" width="29.7109375" style="195" customWidth="1"/>
    <col min="5636" max="5636" width="13.28515625" style="195" customWidth="1"/>
    <col min="5637" max="5637" width="24.85546875" style="195" customWidth="1"/>
    <col min="5638" max="5638" width="25.140625" style="195" customWidth="1"/>
    <col min="5639" max="5889" width="9.140625" style="195"/>
    <col min="5890" max="5890" width="5.140625" style="195" customWidth="1"/>
    <col min="5891" max="5891" width="29.7109375" style="195" customWidth="1"/>
    <col min="5892" max="5892" width="13.28515625" style="195" customWidth="1"/>
    <col min="5893" max="5893" width="24.85546875" style="195" customWidth="1"/>
    <col min="5894" max="5894" width="25.140625" style="195" customWidth="1"/>
    <col min="5895" max="6145" width="9.140625" style="195"/>
    <col min="6146" max="6146" width="5.140625" style="195" customWidth="1"/>
    <col min="6147" max="6147" width="29.7109375" style="195" customWidth="1"/>
    <col min="6148" max="6148" width="13.28515625" style="195" customWidth="1"/>
    <col min="6149" max="6149" width="24.85546875" style="195" customWidth="1"/>
    <col min="6150" max="6150" width="25.140625" style="195" customWidth="1"/>
    <col min="6151" max="6401" width="9.140625" style="195"/>
    <col min="6402" max="6402" width="5.140625" style="195" customWidth="1"/>
    <col min="6403" max="6403" width="29.7109375" style="195" customWidth="1"/>
    <col min="6404" max="6404" width="13.28515625" style="195" customWidth="1"/>
    <col min="6405" max="6405" width="24.85546875" style="195" customWidth="1"/>
    <col min="6406" max="6406" width="25.140625" style="195" customWidth="1"/>
    <col min="6407" max="6657" width="9.140625" style="195"/>
    <col min="6658" max="6658" width="5.140625" style="195" customWidth="1"/>
    <col min="6659" max="6659" width="29.7109375" style="195" customWidth="1"/>
    <col min="6660" max="6660" width="13.28515625" style="195" customWidth="1"/>
    <col min="6661" max="6661" width="24.85546875" style="195" customWidth="1"/>
    <col min="6662" max="6662" width="25.140625" style="195" customWidth="1"/>
    <col min="6663" max="6913" width="9.140625" style="195"/>
    <col min="6914" max="6914" width="5.140625" style="195" customWidth="1"/>
    <col min="6915" max="6915" width="29.7109375" style="195" customWidth="1"/>
    <col min="6916" max="6916" width="13.28515625" style="195" customWidth="1"/>
    <col min="6917" max="6917" width="24.85546875" style="195" customWidth="1"/>
    <col min="6918" max="6918" width="25.140625" style="195" customWidth="1"/>
    <col min="6919" max="7169" width="9.140625" style="195"/>
    <col min="7170" max="7170" width="5.140625" style="195" customWidth="1"/>
    <col min="7171" max="7171" width="29.7109375" style="195" customWidth="1"/>
    <col min="7172" max="7172" width="13.28515625" style="195" customWidth="1"/>
    <col min="7173" max="7173" width="24.85546875" style="195" customWidth="1"/>
    <col min="7174" max="7174" width="25.140625" style="195" customWidth="1"/>
    <col min="7175" max="7425" width="9.140625" style="195"/>
    <col min="7426" max="7426" width="5.140625" style="195" customWidth="1"/>
    <col min="7427" max="7427" width="29.7109375" style="195" customWidth="1"/>
    <col min="7428" max="7428" width="13.28515625" style="195" customWidth="1"/>
    <col min="7429" max="7429" width="24.85546875" style="195" customWidth="1"/>
    <col min="7430" max="7430" width="25.140625" style="195" customWidth="1"/>
    <col min="7431" max="7681" width="9.140625" style="195"/>
    <col min="7682" max="7682" width="5.140625" style="195" customWidth="1"/>
    <col min="7683" max="7683" width="29.7109375" style="195" customWidth="1"/>
    <col min="7684" max="7684" width="13.28515625" style="195" customWidth="1"/>
    <col min="7685" max="7685" width="24.85546875" style="195" customWidth="1"/>
    <col min="7686" max="7686" width="25.140625" style="195" customWidth="1"/>
    <col min="7687" max="7937" width="9.140625" style="195"/>
    <col min="7938" max="7938" width="5.140625" style="195" customWidth="1"/>
    <col min="7939" max="7939" width="29.7109375" style="195" customWidth="1"/>
    <col min="7940" max="7940" width="13.28515625" style="195" customWidth="1"/>
    <col min="7941" max="7941" width="24.85546875" style="195" customWidth="1"/>
    <col min="7942" max="7942" width="25.140625" style="195" customWidth="1"/>
    <col min="7943" max="8193" width="9.140625" style="195"/>
    <col min="8194" max="8194" width="5.140625" style="195" customWidth="1"/>
    <col min="8195" max="8195" width="29.7109375" style="195" customWidth="1"/>
    <col min="8196" max="8196" width="13.28515625" style="195" customWidth="1"/>
    <col min="8197" max="8197" width="24.85546875" style="195" customWidth="1"/>
    <col min="8198" max="8198" width="25.140625" style="195" customWidth="1"/>
    <col min="8199" max="8449" width="9.140625" style="195"/>
    <col min="8450" max="8450" width="5.140625" style="195" customWidth="1"/>
    <col min="8451" max="8451" width="29.7109375" style="195" customWidth="1"/>
    <col min="8452" max="8452" width="13.28515625" style="195" customWidth="1"/>
    <col min="8453" max="8453" width="24.85546875" style="195" customWidth="1"/>
    <col min="8454" max="8454" width="25.140625" style="195" customWidth="1"/>
    <col min="8455" max="8705" width="9.140625" style="195"/>
    <col min="8706" max="8706" width="5.140625" style="195" customWidth="1"/>
    <col min="8707" max="8707" width="29.7109375" style="195" customWidth="1"/>
    <col min="8708" max="8708" width="13.28515625" style="195" customWidth="1"/>
    <col min="8709" max="8709" width="24.85546875" style="195" customWidth="1"/>
    <col min="8710" max="8710" width="25.140625" style="195" customWidth="1"/>
    <col min="8711" max="8961" width="9.140625" style="195"/>
    <col min="8962" max="8962" width="5.140625" style="195" customWidth="1"/>
    <col min="8963" max="8963" width="29.7109375" style="195" customWidth="1"/>
    <col min="8964" max="8964" width="13.28515625" style="195" customWidth="1"/>
    <col min="8965" max="8965" width="24.85546875" style="195" customWidth="1"/>
    <col min="8966" max="8966" width="25.140625" style="195" customWidth="1"/>
    <col min="8967" max="9217" width="9.140625" style="195"/>
    <col min="9218" max="9218" width="5.140625" style="195" customWidth="1"/>
    <col min="9219" max="9219" width="29.7109375" style="195" customWidth="1"/>
    <col min="9220" max="9220" width="13.28515625" style="195" customWidth="1"/>
    <col min="9221" max="9221" width="24.85546875" style="195" customWidth="1"/>
    <col min="9222" max="9222" width="25.140625" style="195" customWidth="1"/>
    <col min="9223" max="9473" width="9.140625" style="195"/>
    <col min="9474" max="9474" width="5.140625" style="195" customWidth="1"/>
    <col min="9475" max="9475" width="29.7109375" style="195" customWidth="1"/>
    <col min="9476" max="9476" width="13.28515625" style="195" customWidth="1"/>
    <col min="9477" max="9477" width="24.85546875" style="195" customWidth="1"/>
    <col min="9478" max="9478" width="25.140625" style="195" customWidth="1"/>
    <col min="9479" max="9729" width="9.140625" style="195"/>
    <col min="9730" max="9730" width="5.140625" style="195" customWidth="1"/>
    <col min="9731" max="9731" width="29.7109375" style="195" customWidth="1"/>
    <col min="9732" max="9732" width="13.28515625" style="195" customWidth="1"/>
    <col min="9733" max="9733" width="24.85546875" style="195" customWidth="1"/>
    <col min="9734" max="9734" width="25.140625" style="195" customWidth="1"/>
    <col min="9735" max="9985" width="9.140625" style="195"/>
    <col min="9986" max="9986" width="5.140625" style="195" customWidth="1"/>
    <col min="9987" max="9987" width="29.7109375" style="195" customWidth="1"/>
    <col min="9988" max="9988" width="13.28515625" style="195" customWidth="1"/>
    <col min="9989" max="9989" width="24.85546875" style="195" customWidth="1"/>
    <col min="9990" max="9990" width="25.140625" style="195" customWidth="1"/>
    <col min="9991" max="10241" width="9.140625" style="195"/>
    <col min="10242" max="10242" width="5.140625" style="195" customWidth="1"/>
    <col min="10243" max="10243" width="29.7109375" style="195" customWidth="1"/>
    <col min="10244" max="10244" width="13.28515625" style="195" customWidth="1"/>
    <col min="10245" max="10245" width="24.85546875" style="195" customWidth="1"/>
    <col min="10246" max="10246" width="25.140625" style="195" customWidth="1"/>
    <col min="10247" max="10497" width="9.140625" style="195"/>
    <col min="10498" max="10498" width="5.140625" style="195" customWidth="1"/>
    <col min="10499" max="10499" width="29.7109375" style="195" customWidth="1"/>
    <col min="10500" max="10500" width="13.28515625" style="195" customWidth="1"/>
    <col min="10501" max="10501" width="24.85546875" style="195" customWidth="1"/>
    <col min="10502" max="10502" width="25.140625" style="195" customWidth="1"/>
    <col min="10503" max="10753" width="9.140625" style="195"/>
    <col min="10754" max="10754" width="5.140625" style="195" customWidth="1"/>
    <col min="10755" max="10755" width="29.7109375" style="195" customWidth="1"/>
    <col min="10756" max="10756" width="13.28515625" style="195" customWidth="1"/>
    <col min="10757" max="10757" width="24.85546875" style="195" customWidth="1"/>
    <col min="10758" max="10758" width="25.140625" style="195" customWidth="1"/>
    <col min="10759" max="11009" width="9.140625" style="195"/>
    <col min="11010" max="11010" width="5.140625" style="195" customWidth="1"/>
    <col min="11011" max="11011" width="29.7109375" style="195" customWidth="1"/>
    <col min="11012" max="11012" width="13.28515625" style="195" customWidth="1"/>
    <col min="11013" max="11013" width="24.85546875" style="195" customWidth="1"/>
    <col min="11014" max="11014" width="25.140625" style="195" customWidth="1"/>
    <col min="11015" max="11265" width="9.140625" style="195"/>
    <col min="11266" max="11266" width="5.140625" style="195" customWidth="1"/>
    <col min="11267" max="11267" width="29.7109375" style="195" customWidth="1"/>
    <col min="11268" max="11268" width="13.28515625" style="195" customWidth="1"/>
    <col min="11269" max="11269" width="24.85546875" style="195" customWidth="1"/>
    <col min="11270" max="11270" width="25.140625" style="195" customWidth="1"/>
    <col min="11271" max="11521" width="9.140625" style="195"/>
    <col min="11522" max="11522" width="5.140625" style="195" customWidth="1"/>
    <col min="11523" max="11523" width="29.7109375" style="195" customWidth="1"/>
    <col min="11524" max="11524" width="13.28515625" style="195" customWidth="1"/>
    <col min="11525" max="11525" width="24.85546875" style="195" customWidth="1"/>
    <col min="11526" max="11526" width="25.140625" style="195" customWidth="1"/>
    <col min="11527" max="11777" width="9.140625" style="195"/>
    <col min="11778" max="11778" width="5.140625" style="195" customWidth="1"/>
    <col min="11779" max="11779" width="29.7109375" style="195" customWidth="1"/>
    <col min="11780" max="11780" width="13.28515625" style="195" customWidth="1"/>
    <col min="11781" max="11781" width="24.85546875" style="195" customWidth="1"/>
    <col min="11782" max="11782" width="25.140625" style="195" customWidth="1"/>
    <col min="11783" max="12033" width="9.140625" style="195"/>
    <col min="12034" max="12034" width="5.140625" style="195" customWidth="1"/>
    <col min="12035" max="12035" width="29.7109375" style="195" customWidth="1"/>
    <col min="12036" max="12036" width="13.28515625" style="195" customWidth="1"/>
    <col min="12037" max="12037" width="24.85546875" style="195" customWidth="1"/>
    <col min="12038" max="12038" width="25.140625" style="195" customWidth="1"/>
    <col min="12039" max="12289" width="9.140625" style="195"/>
    <col min="12290" max="12290" width="5.140625" style="195" customWidth="1"/>
    <col min="12291" max="12291" width="29.7109375" style="195" customWidth="1"/>
    <col min="12292" max="12292" width="13.28515625" style="195" customWidth="1"/>
    <col min="12293" max="12293" width="24.85546875" style="195" customWidth="1"/>
    <col min="12294" max="12294" width="25.140625" style="195" customWidth="1"/>
    <col min="12295" max="12545" width="9.140625" style="195"/>
    <col min="12546" max="12546" width="5.140625" style="195" customWidth="1"/>
    <col min="12547" max="12547" width="29.7109375" style="195" customWidth="1"/>
    <col min="12548" max="12548" width="13.28515625" style="195" customWidth="1"/>
    <col min="12549" max="12549" width="24.85546875" style="195" customWidth="1"/>
    <col min="12550" max="12550" width="25.140625" style="195" customWidth="1"/>
    <col min="12551" max="12801" width="9.140625" style="195"/>
    <col min="12802" max="12802" width="5.140625" style="195" customWidth="1"/>
    <col min="12803" max="12803" width="29.7109375" style="195" customWidth="1"/>
    <col min="12804" max="12804" width="13.28515625" style="195" customWidth="1"/>
    <col min="12805" max="12805" width="24.85546875" style="195" customWidth="1"/>
    <col min="12806" max="12806" width="25.140625" style="195" customWidth="1"/>
    <col min="12807" max="13057" width="9.140625" style="195"/>
    <col min="13058" max="13058" width="5.140625" style="195" customWidth="1"/>
    <col min="13059" max="13059" width="29.7109375" style="195" customWidth="1"/>
    <col min="13060" max="13060" width="13.28515625" style="195" customWidth="1"/>
    <col min="13061" max="13061" width="24.85546875" style="195" customWidth="1"/>
    <col min="13062" max="13062" width="25.140625" style="195" customWidth="1"/>
    <col min="13063" max="13313" width="9.140625" style="195"/>
    <col min="13314" max="13314" width="5.140625" style="195" customWidth="1"/>
    <col min="13315" max="13315" width="29.7109375" style="195" customWidth="1"/>
    <col min="13316" max="13316" width="13.28515625" style="195" customWidth="1"/>
    <col min="13317" max="13317" width="24.85546875" style="195" customWidth="1"/>
    <col min="13318" max="13318" width="25.140625" style="195" customWidth="1"/>
    <col min="13319" max="13569" width="9.140625" style="195"/>
    <col min="13570" max="13570" width="5.140625" style="195" customWidth="1"/>
    <col min="13571" max="13571" width="29.7109375" style="195" customWidth="1"/>
    <col min="13572" max="13572" width="13.28515625" style="195" customWidth="1"/>
    <col min="13573" max="13573" width="24.85546875" style="195" customWidth="1"/>
    <col min="13574" max="13574" width="25.140625" style="195" customWidth="1"/>
    <col min="13575" max="13825" width="9.140625" style="195"/>
    <col min="13826" max="13826" width="5.140625" style="195" customWidth="1"/>
    <col min="13827" max="13827" width="29.7109375" style="195" customWidth="1"/>
    <col min="13828" max="13828" width="13.28515625" style="195" customWidth="1"/>
    <col min="13829" max="13829" width="24.85546875" style="195" customWidth="1"/>
    <col min="13830" max="13830" width="25.140625" style="195" customWidth="1"/>
    <col min="13831" max="14081" width="9.140625" style="195"/>
    <col min="14082" max="14082" width="5.140625" style="195" customWidth="1"/>
    <col min="14083" max="14083" width="29.7109375" style="195" customWidth="1"/>
    <col min="14084" max="14084" width="13.28515625" style="195" customWidth="1"/>
    <col min="14085" max="14085" width="24.85546875" style="195" customWidth="1"/>
    <col min="14086" max="14086" width="25.140625" style="195" customWidth="1"/>
    <col min="14087" max="14337" width="9.140625" style="195"/>
    <col min="14338" max="14338" width="5.140625" style="195" customWidth="1"/>
    <col min="14339" max="14339" width="29.7109375" style="195" customWidth="1"/>
    <col min="14340" max="14340" width="13.28515625" style="195" customWidth="1"/>
    <col min="14341" max="14341" width="24.85546875" style="195" customWidth="1"/>
    <col min="14342" max="14342" width="25.140625" style="195" customWidth="1"/>
    <col min="14343" max="14593" width="9.140625" style="195"/>
    <col min="14594" max="14594" width="5.140625" style="195" customWidth="1"/>
    <col min="14595" max="14595" width="29.7109375" style="195" customWidth="1"/>
    <col min="14596" max="14596" width="13.28515625" style="195" customWidth="1"/>
    <col min="14597" max="14597" width="24.85546875" style="195" customWidth="1"/>
    <col min="14598" max="14598" width="25.140625" style="195" customWidth="1"/>
    <col min="14599" max="14849" width="9.140625" style="195"/>
    <col min="14850" max="14850" width="5.140625" style="195" customWidth="1"/>
    <col min="14851" max="14851" width="29.7109375" style="195" customWidth="1"/>
    <col min="14852" max="14852" width="13.28515625" style="195" customWidth="1"/>
    <col min="14853" max="14853" width="24.85546875" style="195" customWidth="1"/>
    <col min="14854" max="14854" width="25.140625" style="195" customWidth="1"/>
    <col min="14855" max="15105" width="9.140625" style="195"/>
    <col min="15106" max="15106" width="5.140625" style="195" customWidth="1"/>
    <col min="15107" max="15107" width="29.7109375" style="195" customWidth="1"/>
    <col min="15108" max="15108" width="13.28515625" style="195" customWidth="1"/>
    <col min="15109" max="15109" width="24.85546875" style="195" customWidth="1"/>
    <col min="15110" max="15110" width="25.140625" style="195" customWidth="1"/>
    <col min="15111" max="15361" width="9.140625" style="195"/>
    <col min="15362" max="15362" width="5.140625" style="195" customWidth="1"/>
    <col min="15363" max="15363" width="29.7109375" style="195" customWidth="1"/>
    <col min="15364" max="15364" width="13.28515625" style="195" customWidth="1"/>
    <col min="15365" max="15365" width="24.85546875" style="195" customWidth="1"/>
    <col min="15366" max="15366" width="25.140625" style="195" customWidth="1"/>
    <col min="15367" max="15617" width="9.140625" style="195"/>
    <col min="15618" max="15618" width="5.140625" style="195" customWidth="1"/>
    <col min="15619" max="15619" width="29.7109375" style="195" customWidth="1"/>
    <col min="15620" max="15620" width="13.28515625" style="195" customWidth="1"/>
    <col min="15621" max="15621" width="24.85546875" style="195" customWidth="1"/>
    <col min="15622" max="15622" width="25.140625" style="195" customWidth="1"/>
    <col min="15623" max="15873" width="9.140625" style="195"/>
    <col min="15874" max="15874" width="5.140625" style="195" customWidth="1"/>
    <col min="15875" max="15875" width="29.7109375" style="195" customWidth="1"/>
    <col min="15876" max="15876" width="13.28515625" style="195" customWidth="1"/>
    <col min="15877" max="15877" width="24.85546875" style="195" customWidth="1"/>
    <col min="15878" max="15878" width="25.140625" style="195" customWidth="1"/>
    <col min="15879" max="16129" width="9.140625" style="195"/>
    <col min="16130" max="16130" width="5.140625" style="195" customWidth="1"/>
    <col min="16131" max="16131" width="29.7109375" style="195" customWidth="1"/>
    <col min="16132" max="16132" width="13.28515625" style="195" customWidth="1"/>
    <col min="16133" max="16133" width="24.85546875" style="195" customWidth="1"/>
    <col min="16134" max="16134" width="25.140625" style="195" customWidth="1"/>
    <col min="16135" max="16384" width="9.140625" style="195"/>
  </cols>
  <sheetData>
    <row r="1" spans="1:242" customFormat="1" x14ac:dyDescent="0.25">
      <c r="A1" s="271" t="s">
        <v>520</v>
      </c>
      <c r="B1" s="271"/>
      <c r="C1" s="221"/>
      <c r="D1" s="272" t="s">
        <v>510</v>
      </c>
      <c r="E1" s="272"/>
      <c r="F1" s="272"/>
      <c r="G1" s="195"/>
      <c r="H1" s="196"/>
      <c r="I1" s="196"/>
      <c r="J1" s="196"/>
      <c r="K1" s="196"/>
      <c r="L1" s="196"/>
      <c r="M1" s="196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</row>
    <row r="2" spans="1:242" customFormat="1" x14ac:dyDescent="0.25">
      <c r="A2" s="272" t="s">
        <v>511</v>
      </c>
      <c r="B2" s="272"/>
      <c r="C2" s="222"/>
      <c r="D2" s="266" t="s">
        <v>512</v>
      </c>
      <c r="E2" s="266"/>
      <c r="F2" s="266"/>
      <c r="G2" s="195"/>
      <c r="H2" s="196"/>
      <c r="I2" s="196"/>
      <c r="J2" s="196"/>
      <c r="K2" s="196"/>
      <c r="L2" s="196"/>
      <c r="M2" s="196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</row>
    <row r="3" spans="1:242" customFormat="1" ht="15.75" customHeight="1" x14ac:dyDescent="0.25">
      <c r="A3" s="194"/>
      <c r="B3" s="194"/>
      <c r="C3" s="221"/>
      <c r="D3" s="194"/>
      <c r="E3" s="194"/>
      <c r="F3" s="194"/>
      <c r="G3" s="195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</row>
    <row r="4" spans="1:242" ht="21.75" customHeight="1" x14ac:dyDescent="0.25">
      <c r="A4" s="272" t="s">
        <v>513</v>
      </c>
      <c r="B4" s="272"/>
      <c r="C4" s="272"/>
      <c r="D4" s="272"/>
      <c r="E4" s="272"/>
      <c r="F4" s="272"/>
      <c r="H4" s="197"/>
      <c r="I4" s="197"/>
    </row>
    <row r="5" spans="1:242" ht="42" customHeight="1" x14ac:dyDescent="0.25">
      <c r="A5" s="270" t="s">
        <v>598</v>
      </c>
      <c r="B5" s="270"/>
      <c r="C5" s="270"/>
      <c r="D5" s="270"/>
      <c r="E5" s="270"/>
      <c r="F5" s="270"/>
      <c r="G5" s="197"/>
      <c r="H5" s="197"/>
      <c r="I5" s="197"/>
    </row>
    <row r="6" spans="1:242" ht="13.5" customHeight="1" x14ac:dyDescent="0.25">
      <c r="A6" s="198"/>
      <c r="B6" s="198"/>
      <c r="C6" s="220"/>
      <c r="D6" s="198"/>
      <c r="E6" s="220"/>
      <c r="F6" s="198"/>
      <c r="G6" s="197"/>
      <c r="H6" s="197"/>
      <c r="I6" s="197"/>
    </row>
    <row r="7" spans="1:242" s="198" customFormat="1" ht="52.5" customHeight="1" x14ac:dyDescent="0.25">
      <c r="A7" s="199" t="s">
        <v>0</v>
      </c>
      <c r="B7" s="199" t="s">
        <v>514</v>
      </c>
      <c r="C7" s="199" t="s">
        <v>515</v>
      </c>
      <c r="D7" s="199" t="s">
        <v>516</v>
      </c>
      <c r="E7" s="199" t="s">
        <v>595</v>
      </c>
      <c r="F7" s="199" t="s">
        <v>12</v>
      </c>
    </row>
    <row r="8" spans="1:242" ht="19.5" customHeight="1" x14ac:dyDescent="0.25">
      <c r="A8" s="200">
        <v>1</v>
      </c>
      <c r="B8" s="201" t="s">
        <v>127</v>
      </c>
      <c r="C8" s="200" t="s">
        <v>596</v>
      </c>
      <c r="D8" s="200" t="s">
        <v>599</v>
      </c>
      <c r="E8" s="200"/>
      <c r="F8" s="200"/>
    </row>
    <row r="9" spans="1:242" ht="19.5" customHeight="1" x14ac:dyDescent="0.25">
      <c r="A9" s="202">
        <v>2</v>
      </c>
      <c r="B9" s="203" t="s">
        <v>600</v>
      </c>
      <c r="C9" s="202" t="s">
        <v>596</v>
      </c>
      <c r="D9" s="202" t="s">
        <v>601</v>
      </c>
      <c r="E9" s="202" t="s">
        <v>597</v>
      </c>
      <c r="F9" s="202"/>
    </row>
    <row r="10" spans="1:242" ht="19.5" customHeight="1" x14ac:dyDescent="0.25">
      <c r="A10" s="202">
        <v>3</v>
      </c>
      <c r="B10" s="203" t="s">
        <v>602</v>
      </c>
      <c r="C10" s="202" t="s">
        <v>596</v>
      </c>
      <c r="D10" s="202" t="s">
        <v>603</v>
      </c>
      <c r="E10" s="202"/>
      <c r="F10" s="202"/>
    </row>
    <row r="11" spans="1:242" ht="19.5" customHeight="1" x14ac:dyDescent="0.25">
      <c r="A11" s="202">
        <v>4</v>
      </c>
      <c r="B11" s="203"/>
      <c r="C11" s="202"/>
      <c r="D11" s="202"/>
      <c r="E11" s="202"/>
      <c r="F11" s="202"/>
    </row>
    <row r="12" spans="1:242" ht="19.5" customHeight="1" x14ac:dyDescent="0.25">
      <c r="A12" s="202">
        <v>5</v>
      </c>
      <c r="B12" s="203"/>
      <c r="C12" s="202"/>
      <c r="D12" s="202"/>
      <c r="E12" s="202"/>
      <c r="F12" s="202"/>
    </row>
    <row r="13" spans="1:242" ht="19.5" customHeight="1" x14ac:dyDescent="0.25">
      <c r="A13" s="202">
        <v>6</v>
      </c>
      <c r="B13" s="203"/>
      <c r="C13" s="202"/>
      <c r="D13" s="202"/>
      <c r="E13" s="202"/>
      <c r="F13" s="202"/>
    </row>
    <row r="14" spans="1:242" ht="19.5" customHeight="1" x14ac:dyDescent="0.25">
      <c r="A14" s="202">
        <v>7</v>
      </c>
      <c r="B14" s="203"/>
      <c r="C14" s="202"/>
      <c r="D14" s="202"/>
      <c r="E14" s="202"/>
      <c r="F14" s="202"/>
    </row>
    <row r="15" spans="1:242" ht="19.5" customHeight="1" x14ac:dyDescent="0.25">
      <c r="A15" s="202">
        <v>8</v>
      </c>
      <c r="B15" s="203"/>
      <c r="C15" s="202"/>
      <c r="D15" s="202"/>
      <c r="E15" s="202"/>
      <c r="F15" s="202"/>
    </row>
    <row r="16" spans="1:242" ht="19.5" customHeight="1" x14ac:dyDescent="0.25">
      <c r="A16" s="202">
        <v>9</v>
      </c>
      <c r="B16" s="203"/>
      <c r="C16" s="202"/>
      <c r="D16" s="202"/>
      <c r="E16" s="202"/>
      <c r="F16" s="202"/>
    </row>
    <row r="17" spans="1:9" ht="19.5" customHeight="1" x14ac:dyDescent="0.25">
      <c r="A17" s="202">
        <v>10</v>
      </c>
      <c r="B17" s="203"/>
      <c r="C17" s="202"/>
      <c r="D17" s="202"/>
      <c r="E17" s="202"/>
      <c r="F17" s="202"/>
    </row>
    <row r="18" spans="1:9" ht="19.5" customHeight="1" x14ac:dyDescent="0.25">
      <c r="A18" s="202">
        <v>11</v>
      </c>
      <c r="B18" s="203"/>
      <c r="C18" s="202"/>
      <c r="D18" s="202"/>
      <c r="E18" s="202"/>
      <c r="F18" s="202"/>
    </row>
    <row r="19" spans="1:9" ht="19.5" customHeight="1" x14ac:dyDescent="0.25">
      <c r="A19" s="202">
        <v>12</v>
      </c>
      <c r="B19" s="203"/>
      <c r="C19" s="202"/>
      <c r="D19" s="202"/>
      <c r="E19" s="202"/>
      <c r="F19" s="202"/>
    </row>
    <row r="20" spans="1:9" ht="19.5" customHeight="1" x14ac:dyDescent="0.25">
      <c r="A20" s="202">
        <v>13</v>
      </c>
      <c r="B20" s="203"/>
      <c r="C20" s="202"/>
      <c r="D20" s="202"/>
      <c r="E20" s="202"/>
      <c r="F20" s="202"/>
    </row>
    <row r="21" spans="1:9" ht="19.5" customHeight="1" x14ac:dyDescent="0.25">
      <c r="A21" s="202">
        <v>14</v>
      </c>
      <c r="B21" s="203"/>
      <c r="C21" s="202"/>
      <c r="D21" s="202"/>
      <c r="E21" s="202"/>
      <c r="F21" s="202"/>
    </row>
    <row r="22" spans="1:9" ht="19.5" customHeight="1" x14ac:dyDescent="0.25">
      <c r="A22" s="202">
        <v>15</v>
      </c>
      <c r="B22" s="203"/>
      <c r="C22" s="202"/>
      <c r="D22" s="202"/>
      <c r="E22" s="202"/>
      <c r="F22" s="202"/>
    </row>
    <row r="23" spans="1:9" ht="19.5" customHeight="1" x14ac:dyDescent="0.25">
      <c r="A23" s="202" t="s">
        <v>517</v>
      </c>
      <c r="B23" s="203"/>
      <c r="C23" s="202"/>
      <c r="D23" s="202"/>
      <c r="E23" s="202"/>
      <c r="F23" s="202"/>
    </row>
    <row r="24" spans="1:9" ht="19.5" customHeight="1" x14ac:dyDescent="0.25">
      <c r="A24" s="204"/>
      <c r="B24" s="205"/>
      <c r="C24" s="204"/>
      <c r="D24" s="204"/>
      <c r="E24" s="204"/>
      <c r="F24" s="204"/>
    </row>
    <row r="25" spans="1:9" ht="20.25" x14ac:dyDescent="0.25">
      <c r="A25" s="198"/>
      <c r="B25" s="206" t="s">
        <v>522</v>
      </c>
      <c r="C25" s="220"/>
      <c r="D25" s="198"/>
      <c r="E25" s="220"/>
      <c r="F25" s="198"/>
      <c r="G25" s="197"/>
      <c r="H25" s="197"/>
      <c r="I25" s="197"/>
    </row>
    <row r="26" spans="1:9" ht="20.25" x14ac:dyDescent="0.25">
      <c r="A26" s="198"/>
      <c r="B26" s="206" t="s">
        <v>521</v>
      </c>
      <c r="C26" s="220"/>
      <c r="D26" s="198"/>
      <c r="E26" s="220"/>
      <c r="F26" s="198"/>
      <c r="G26" s="197"/>
      <c r="H26" s="197"/>
      <c r="I26" s="197"/>
    </row>
    <row r="27" spans="1:9" ht="20.25" x14ac:dyDescent="0.25">
      <c r="A27" s="198"/>
      <c r="B27" s="206"/>
      <c r="C27" s="220"/>
      <c r="D27" s="265" t="s">
        <v>562</v>
      </c>
      <c r="E27" s="265"/>
      <c r="F27" s="265"/>
      <c r="G27" s="197"/>
      <c r="H27" s="197"/>
      <c r="I27" s="197"/>
    </row>
    <row r="28" spans="1:9" x14ac:dyDescent="0.25">
      <c r="B28" s="207"/>
      <c r="C28" s="227"/>
      <c r="D28" s="266" t="s">
        <v>118</v>
      </c>
      <c r="E28" s="266"/>
      <c r="F28" s="266"/>
      <c r="G28" s="208"/>
    </row>
    <row r="29" spans="1:9" x14ac:dyDescent="0.25">
      <c r="B29" s="207"/>
      <c r="C29" s="227"/>
      <c r="D29" s="198"/>
      <c r="E29" s="220"/>
      <c r="F29" s="198"/>
      <c r="G29" s="208"/>
    </row>
    <row r="30" spans="1:9" x14ac:dyDescent="0.25">
      <c r="B30" s="207"/>
      <c r="C30" s="227"/>
      <c r="D30" s="198"/>
      <c r="E30" s="220"/>
      <c r="F30" s="198"/>
      <c r="G30" s="208"/>
    </row>
    <row r="31" spans="1:9" x14ac:dyDescent="0.25">
      <c r="B31" s="207"/>
      <c r="C31" s="227"/>
      <c r="D31" s="198"/>
      <c r="E31" s="220"/>
      <c r="F31" s="198"/>
      <c r="G31" s="208"/>
    </row>
    <row r="32" spans="1:9" x14ac:dyDescent="0.25">
      <c r="B32" s="207"/>
      <c r="C32" s="227"/>
      <c r="D32" s="198"/>
      <c r="E32" s="220"/>
      <c r="F32" s="198"/>
      <c r="G32" s="208"/>
    </row>
    <row r="33" spans="1:7" s="182" customFormat="1" ht="15.75" x14ac:dyDescent="0.25">
      <c r="A33" s="209" t="s">
        <v>518</v>
      </c>
      <c r="B33" s="210"/>
      <c r="C33" s="228"/>
      <c r="D33" s="210"/>
      <c r="E33" s="210"/>
      <c r="F33" s="210"/>
    </row>
    <row r="34" spans="1:7" s="182" customFormat="1" ht="15.75" x14ac:dyDescent="0.25">
      <c r="A34" s="209"/>
      <c r="B34" s="210" t="s">
        <v>563</v>
      </c>
      <c r="C34" s="228"/>
      <c r="D34" s="210"/>
      <c r="E34" s="210"/>
      <c r="F34" s="210"/>
    </row>
    <row r="35" spans="1:7" s="182" customFormat="1" ht="15.75" x14ac:dyDescent="0.25">
      <c r="A35" s="209"/>
      <c r="B35" s="210" t="s">
        <v>585</v>
      </c>
      <c r="C35" s="228"/>
      <c r="D35" s="210"/>
      <c r="E35" s="210"/>
      <c r="F35" s="210"/>
    </row>
    <row r="36" spans="1:7" x14ac:dyDescent="0.25">
      <c r="A36" s="211" t="s">
        <v>519</v>
      </c>
      <c r="B36" s="212"/>
      <c r="C36" s="229"/>
      <c r="D36" s="211"/>
      <c r="E36" s="211"/>
      <c r="F36" s="211"/>
    </row>
    <row r="37" spans="1:7" ht="31.5" customHeight="1" x14ac:dyDescent="0.25">
      <c r="A37" s="267" t="s">
        <v>564</v>
      </c>
      <c r="B37" s="268"/>
      <c r="C37" s="268"/>
      <c r="D37" s="268"/>
      <c r="E37" s="268"/>
      <c r="F37" s="268"/>
    </row>
    <row r="38" spans="1:7" ht="34.5" customHeight="1" x14ac:dyDescent="0.25">
      <c r="A38" s="267" t="s">
        <v>523</v>
      </c>
      <c r="B38" s="268"/>
      <c r="C38" s="268"/>
      <c r="D38" s="268"/>
      <c r="E38" s="268"/>
      <c r="F38" s="268"/>
    </row>
    <row r="39" spans="1:7" ht="39" customHeight="1" x14ac:dyDescent="0.25">
      <c r="A39" s="269" t="s">
        <v>604</v>
      </c>
      <c r="B39" s="269"/>
      <c r="C39" s="269"/>
      <c r="D39" s="269"/>
      <c r="E39" s="269"/>
      <c r="F39" s="269"/>
    </row>
    <row r="40" spans="1:7" x14ac:dyDescent="0.25">
      <c r="F40" s="208"/>
      <c r="G40" s="208"/>
    </row>
  </sheetData>
  <mergeCells count="11">
    <mergeCell ref="A5:F5"/>
    <mergeCell ref="A1:B1"/>
    <mergeCell ref="D1:F1"/>
    <mergeCell ref="A2:B2"/>
    <mergeCell ref="D2:F2"/>
    <mergeCell ref="A4:F4"/>
    <mergeCell ref="D27:F27"/>
    <mergeCell ref="D28:F28"/>
    <mergeCell ref="A38:F38"/>
    <mergeCell ref="A39:F39"/>
    <mergeCell ref="A37:F3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19" workbookViewId="0">
      <selection activeCell="Q45" sqref="Q45"/>
    </sheetView>
  </sheetViews>
  <sheetFormatPr defaultRowHeight="15.75" x14ac:dyDescent="0.25"/>
  <cols>
    <col min="1" max="1" width="6.140625" style="193" customWidth="1"/>
    <col min="2" max="2" width="31.140625" style="182" customWidth="1"/>
    <col min="3" max="7" width="8.42578125" style="182" hidden="1" customWidth="1"/>
    <col min="8" max="8" width="14" style="182" customWidth="1"/>
    <col min="9" max="9" width="10.140625" style="182" hidden="1" customWidth="1"/>
    <col min="10" max="16" width="8.28515625" style="182" hidden="1" customWidth="1"/>
    <col min="17" max="18" width="10.5703125" style="182" customWidth="1"/>
    <col min="19" max="19" width="14" style="182" customWidth="1"/>
    <col min="20" max="20" width="10.42578125" style="182" bestFit="1" customWidth="1"/>
    <col min="21" max="252" width="9.140625" style="182"/>
    <col min="253" max="253" width="6.140625" style="182" customWidth="1"/>
    <col min="254" max="254" width="31.140625" style="182" customWidth="1"/>
    <col min="255" max="256" width="0" style="182" hidden="1" customWidth="1"/>
    <col min="257" max="263" width="8.42578125" style="182" customWidth="1"/>
    <col min="264" max="264" width="9.7109375" style="182" customWidth="1"/>
    <col min="265" max="268" width="8.28515625" style="182" customWidth="1"/>
    <col min="269" max="271" width="0" style="182" hidden="1" customWidth="1"/>
    <col min="272" max="272" width="8.28515625" style="182" customWidth="1"/>
    <col min="273" max="274" width="10.5703125" style="182" customWidth="1"/>
    <col min="275" max="275" width="12.85546875" style="182" customWidth="1"/>
    <col min="276" max="276" width="10.42578125" style="182" bestFit="1" customWidth="1"/>
    <col min="277" max="508" width="9.140625" style="182"/>
    <col min="509" max="509" width="6.140625" style="182" customWidth="1"/>
    <col min="510" max="510" width="31.140625" style="182" customWidth="1"/>
    <col min="511" max="512" width="0" style="182" hidden="1" customWidth="1"/>
    <col min="513" max="519" width="8.42578125" style="182" customWidth="1"/>
    <col min="520" max="520" width="9.7109375" style="182" customWidth="1"/>
    <col min="521" max="524" width="8.28515625" style="182" customWidth="1"/>
    <col min="525" max="527" width="0" style="182" hidden="1" customWidth="1"/>
    <col min="528" max="528" width="8.28515625" style="182" customWidth="1"/>
    <col min="529" max="530" width="10.5703125" style="182" customWidth="1"/>
    <col min="531" max="531" width="12.85546875" style="182" customWidth="1"/>
    <col min="532" max="532" width="10.42578125" style="182" bestFit="1" customWidth="1"/>
    <col min="533" max="764" width="9.140625" style="182"/>
    <col min="765" max="765" width="6.140625" style="182" customWidth="1"/>
    <col min="766" max="766" width="31.140625" style="182" customWidth="1"/>
    <col min="767" max="768" width="0" style="182" hidden="1" customWidth="1"/>
    <col min="769" max="775" width="8.42578125" style="182" customWidth="1"/>
    <col min="776" max="776" width="9.7109375" style="182" customWidth="1"/>
    <col min="777" max="780" width="8.28515625" style="182" customWidth="1"/>
    <col min="781" max="783" width="0" style="182" hidden="1" customWidth="1"/>
    <col min="784" max="784" width="8.28515625" style="182" customWidth="1"/>
    <col min="785" max="786" width="10.5703125" style="182" customWidth="1"/>
    <col min="787" max="787" width="12.85546875" style="182" customWidth="1"/>
    <col min="788" max="788" width="10.42578125" style="182" bestFit="1" customWidth="1"/>
    <col min="789" max="1020" width="9.140625" style="182"/>
    <col min="1021" max="1021" width="6.140625" style="182" customWidth="1"/>
    <col min="1022" max="1022" width="31.140625" style="182" customWidth="1"/>
    <col min="1023" max="1024" width="0" style="182" hidden="1" customWidth="1"/>
    <col min="1025" max="1031" width="8.42578125" style="182" customWidth="1"/>
    <col min="1032" max="1032" width="9.7109375" style="182" customWidth="1"/>
    <col min="1033" max="1036" width="8.28515625" style="182" customWidth="1"/>
    <col min="1037" max="1039" width="0" style="182" hidden="1" customWidth="1"/>
    <col min="1040" max="1040" width="8.28515625" style="182" customWidth="1"/>
    <col min="1041" max="1042" width="10.5703125" style="182" customWidth="1"/>
    <col min="1043" max="1043" width="12.85546875" style="182" customWidth="1"/>
    <col min="1044" max="1044" width="10.42578125" style="182" bestFit="1" customWidth="1"/>
    <col min="1045" max="1276" width="9.140625" style="182"/>
    <col min="1277" max="1277" width="6.140625" style="182" customWidth="1"/>
    <col min="1278" max="1278" width="31.140625" style="182" customWidth="1"/>
    <col min="1279" max="1280" width="0" style="182" hidden="1" customWidth="1"/>
    <col min="1281" max="1287" width="8.42578125" style="182" customWidth="1"/>
    <col min="1288" max="1288" width="9.7109375" style="182" customWidth="1"/>
    <col min="1289" max="1292" width="8.28515625" style="182" customWidth="1"/>
    <col min="1293" max="1295" width="0" style="182" hidden="1" customWidth="1"/>
    <col min="1296" max="1296" width="8.28515625" style="182" customWidth="1"/>
    <col min="1297" max="1298" width="10.5703125" style="182" customWidth="1"/>
    <col min="1299" max="1299" width="12.85546875" style="182" customWidth="1"/>
    <col min="1300" max="1300" width="10.42578125" style="182" bestFit="1" customWidth="1"/>
    <col min="1301" max="1532" width="9.140625" style="182"/>
    <col min="1533" max="1533" width="6.140625" style="182" customWidth="1"/>
    <col min="1534" max="1534" width="31.140625" style="182" customWidth="1"/>
    <col min="1535" max="1536" width="0" style="182" hidden="1" customWidth="1"/>
    <col min="1537" max="1543" width="8.42578125" style="182" customWidth="1"/>
    <col min="1544" max="1544" width="9.7109375" style="182" customWidth="1"/>
    <col min="1545" max="1548" width="8.28515625" style="182" customWidth="1"/>
    <col min="1549" max="1551" width="0" style="182" hidden="1" customWidth="1"/>
    <col min="1552" max="1552" width="8.28515625" style="182" customWidth="1"/>
    <col min="1553" max="1554" width="10.5703125" style="182" customWidth="1"/>
    <col min="1555" max="1555" width="12.85546875" style="182" customWidth="1"/>
    <col min="1556" max="1556" width="10.42578125" style="182" bestFit="1" customWidth="1"/>
    <col min="1557" max="1788" width="9.140625" style="182"/>
    <col min="1789" max="1789" width="6.140625" style="182" customWidth="1"/>
    <col min="1790" max="1790" width="31.140625" style="182" customWidth="1"/>
    <col min="1791" max="1792" width="0" style="182" hidden="1" customWidth="1"/>
    <col min="1793" max="1799" width="8.42578125" style="182" customWidth="1"/>
    <col min="1800" max="1800" width="9.7109375" style="182" customWidth="1"/>
    <col min="1801" max="1804" width="8.28515625" style="182" customWidth="1"/>
    <col min="1805" max="1807" width="0" style="182" hidden="1" customWidth="1"/>
    <col min="1808" max="1808" width="8.28515625" style="182" customWidth="1"/>
    <col min="1809" max="1810" width="10.5703125" style="182" customWidth="1"/>
    <col min="1811" max="1811" width="12.85546875" style="182" customWidth="1"/>
    <col min="1812" max="1812" width="10.42578125" style="182" bestFit="1" customWidth="1"/>
    <col min="1813" max="2044" width="9.140625" style="182"/>
    <col min="2045" max="2045" width="6.140625" style="182" customWidth="1"/>
    <col min="2046" max="2046" width="31.140625" style="182" customWidth="1"/>
    <col min="2047" max="2048" width="0" style="182" hidden="1" customWidth="1"/>
    <col min="2049" max="2055" width="8.42578125" style="182" customWidth="1"/>
    <col min="2056" max="2056" width="9.7109375" style="182" customWidth="1"/>
    <col min="2057" max="2060" width="8.28515625" style="182" customWidth="1"/>
    <col min="2061" max="2063" width="0" style="182" hidden="1" customWidth="1"/>
    <col min="2064" max="2064" width="8.28515625" style="182" customWidth="1"/>
    <col min="2065" max="2066" width="10.5703125" style="182" customWidth="1"/>
    <col min="2067" max="2067" width="12.85546875" style="182" customWidth="1"/>
    <col min="2068" max="2068" width="10.42578125" style="182" bestFit="1" customWidth="1"/>
    <col min="2069" max="2300" width="9.140625" style="182"/>
    <col min="2301" max="2301" width="6.140625" style="182" customWidth="1"/>
    <col min="2302" max="2302" width="31.140625" style="182" customWidth="1"/>
    <col min="2303" max="2304" width="0" style="182" hidden="1" customWidth="1"/>
    <col min="2305" max="2311" width="8.42578125" style="182" customWidth="1"/>
    <col min="2312" max="2312" width="9.7109375" style="182" customWidth="1"/>
    <col min="2313" max="2316" width="8.28515625" style="182" customWidth="1"/>
    <col min="2317" max="2319" width="0" style="182" hidden="1" customWidth="1"/>
    <col min="2320" max="2320" width="8.28515625" style="182" customWidth="1"/>
    <col min="2321" max="2322" width="10.5703125" style="182" customWidth="1"/>
    <col min="2323" max="2323" width="12.85546875" style="182" customWidth="1"/>
    <col min="2324" max="2324" width="10.42578125" style="182" bestFit="1" customWidth="1"/>
    <col min="2325" max="2556" width="9.140625" style="182"/>
    <col min="2557" max="2557" width="6.140625" style="182" customWidth="1"/>
    <col min="2558" max="2558" width="31.140625" style="182" customWidth="1"/>
    <col min="2559" max="2560" width="0" style="182" hidden="1" customWidth="1"/>
    <col min="2561" max="2567" width="8.42578125" style="182" customWidth="1"/>
    <col min="2568" max="2568" width="9.7109375" style="182" customWidth="1"/>
    <col min="2569" max="2572" width="8.28515625" style="182" customWidth="1"/>
    <col min="2573" max="2575" width="0" style="182" hidden="1" customWidth="1"/>
    <col min="2576" max="2576" width="8.28515625" style="182" customWidth="1"/>
    <col min="2577" max="2578" width="10.5703125" style="182" customWidth="1"/>
    <col min="2579" max="2579" width="12.85546875" style="182" customWidth="1"/>
    <col min="2580" max="2580" width="10.42578125" style="182" bestFit="1" customWidth="1"/>
    <col min="2581" max="2812" width="9.140625" style="182"/>
    <col min="2813" max="2813" width="6.140625" style="182" customWidth="1"/>
    <col min="2814" max="2814" width="31.140625" style="182" customWidth="1"/>
    <col min="2815" max="2816" width="0" style="182" hidden="1" customWidth="1"/>
    <col min="2817" max="2823" width="8.42578125" style="182" customWidth="1"/>
    <col min="2824" max="2824" width="9.7109375" style="182" customWidth="1"/>
    <col min="2825" max="2828" width="8.28515625" style="182" customWidth="1"/>
    <col min="2829" max="2831" width="0" style="182" hidden="1" customWidth="1"/>
    <col min="2832" max="2832" width="8.28515625" style="182" customWidth="1"/>
    <col min="2833" max="2834" width="10.5703125" style="182" customWidth="1"/>
    <col min="2835" max="2835" width="12.85546875" style="182" customWidth="1"/>
    <col min="2836" max="2836" width="10.42578125" style="182" bestFit="1" customWidth="1"/>
    <col min="2837" max="3068" width="9.140625" style="182"/>
    <col min="3069" max="3069" width="6.140625" style="182" customWidth="1"/>
    <col min="3070" max="3070" width="31.140625" style="182" customWidth="1"/>
    <col min="3071" max="3072" width="0" style="182" hidden="1" customWidth="1"/>
    <col min="3073" max="3079" width="8.42578125" style="182" customWidth="1"/>
    <col min="3080" max="3080" width="9.7109375" style="182" customWidth="1"/>
    <col min="3081" max="3084" width="8.28515625" style="182" customWidth="1"/>
    <col min="3085" max="3087" width="0" style="182" hidden="1" customWidth="1"/>
    <col min="3088" max="3088" width="8.28515625" style="182" customWidth="1"/>
    <col min="3089" max="3090" width="10.5703125" style="182" customWidth="1"/>
    <col min="3091" max="3091" width="12.85546875" style="182" customWidth="1"/>
    <col min="3092" max="3092" width="10.42578125" style="182" bestFit="1" customWidth="1"/>
    <col min="3093" max="3324" width="9.140625" style="182"/>
    <col min="3325" max="3325" width="6.140625" style="182" customWidth="1"/>
    <col min="3326" max="3326" width="31.140625" style="182" customWidth="1"/>
    <col min="3327" max="3328" width="0" style="182" hidden="1" customWidth="1"/>
    <col min="3329" max="3335" width="8.42578125" style="182" customWidth="1"/>
    <col min="3336" max="3336" width="9.7109375" style="182" customWidth="1"/>
    <col min="3337" max="3340" width="8.28515625" style="182" customWidth="1"/>
    <col min="3341" max="3343" width="0" style="182" hidden="1" customWidth="1"/>
    <col min="3344" max="3344" width="8.28515625" style="182" customWidth="1"/>
    <col min="3345" max="3346" width="10.5703125" style="182" customWidth="1"/>
    <col min="3347" max="3347" width="12.85546875" style="182" customWidth="1"/>
    <col min="3348" max="3348" width="10.42578125" style="182" bestFit="1" customWidth="1"/>
    <col min="3349" max="3580" width="9.140625" style="182"/>
    <col min="3581" max="3581" width="6.140625" style="182" customWidth="1"/>
    <col min="3582" max="3582" width="31.140625" style="182" customWidth="1"/>
    <col min="3583" max="3584" width="0" style="182" hidden="1" customWidth="1"/>
    <col min="3585" max="3591" width="8.42578125" style="182" customWidth="1"/>
    <col min="3592" max="3592" width="9.7109375" style="182" customWidth="1"/>
    <col min="3593" max="3596" width="8.28515625" style="182" customWidth="1"/>
    <col min="3597" max="3599" width="0" style="182" hidden="1" customWidth="1"/>
    <col min="3600" max="3600" width="8.28515625" style="182" customWidth="1"/>
    <col min="3601" max="3602" width="10.5703125" style="182" customWidth="1"/>
    <col min="3603" max="3603" width="12.85546875" style="182" customWidth="1"/>
    <col min="3604" max="3604" width="10.42578125" style="182" bestFit="1" customWidth="1"/>
    <col min="3605" max="3836" width="9.140625" style="182"/>
    <col min="3837" max="3837" width="6.140625" style="182" customWidth="1"/>
    <col min="3838" max="3838" width="31.140625" style="182" customWidth="1"/>
    <col min="3839" max="3840" width="0" style="182" hidden="1" customWidth="1"/>
    <col min="3841" max="3847" width="8.42578125" style="182" customWidth="1"/>
    <col min="3848" max="3848" width="9.7109375" style="182" customWidth="1"/>
    <col min="3849" max="3852" width="8.28515625" style="182" customWidth="1"/>
    <col min="3853" max="3855" width="0" style="182" hidden="1" customWidth="1"/>
    <col min="3856" max="3856" width="8.28515625" style="182" customWidth="1"/>
    <col min="3857" max="3858" width="10.5703125" style="182" customWidth="1"/>
    <col min="3859" max="3859" width="12.85546875" style="182" customWidth="1"/>
    <col min="3860" max="3860" width="10.42578125" style="182" bestFit="1" customWidth="1"/>
    <col min="3861" max="4092" width="9.140625" style="182"/>
    <col min="4093" max="4093" width="6.140625" style="182" customWidth="1"/>
    <col min="4094" max="4094" width="31.140625" style="182" customWidth="1"/>
    <col min="4095" max="4096" width="0" style="182" hidden="1" customWidth="1"/>
    <col min="4097" max="4103" width="8.42578125" style="182" customWidth="1"/>
    <col min="4104" max="4104" width="9.7109375" style="182" customWidth="1"/>
    <col min="4105" max="4108" width="8.28515625" style="182" customWidth="1"/>
    <col min="4109" max="4111" width="0" style="182" hidden="1" customWidth="1"/>
    <col min="4112" max="4112" width="8.28515625" style="182" customWidth="1"/>
    <col min="4113" max="4114" width="10.5703125" style="182" customWidth="1"/>
    <col min="4115" max="4115" width="12.85546875" style="182" customWidth="1"/>
    <col min="4116" max="4116" width="10.42578125" style="182" bestFit="1" customWidth="1"/>
    <col min="4117" max="4348" width="9.140625" style="182"/>
    <col min="4349" max="4349" width="6.140625" style="182" customWidth="1"/>
    <col min="4350" max="4350" width="31.140625" style="182" customWidth="1"/>
    <col min="4351" max="4352" width="0" style="182" hidden="1" customWidth="1"/>
    <col min="4353" max="4359" width="8.42578125" style="182" customWidth="1"/>
    <col min="4360" max="4360" width="9.7109375" style="182" customWidth="1"/>
    <col min="4361" max="4364" width="8.28515625" style="182" customWidth="1"/>
    <col min="4365" max="4367" width="0" style="182" hidden="1" customWidth="1"/>
    <col min="4368" max="4368" width="8.28515625" style="182" customWidth="1"/>
    <col min="4369" max="4370" width="10.5703125" style="182" customWidth="1"/>
    <col min="4371" max="4371" width="12.85546875" style="182" customWidth="1"/>
    <col min="4372" max="4372" width="10.42578125" style="182" bestFit="1" customWidth="1"/>
    <col min="4373" max="4604" width="9.140625" style="182"/>
    <col min="4605" max="4605" width="6.140625" style="182" customWidth="1"/>
    <col min="4606" max="4606" width="31.140625" style="182" customWidth="1"/>
    <col min="4607" max="4608" width="0" style="182" hidden="1" customWidth="1"/>
    <col min="4609" max="4615" width="8.42578125" style="182" customWidth="1"/>
    <col min="4616" max="4616" width="9.7109375" style="182" customWidth="1"/>
    <col min="4617" max="4620" width="8.28515625" style="182" customWidth="1"/>
    <col min="4621" max="4623" width="0" style="182" hidden="1" customWidth="1"/>
    <col min="4624" max="4624" width="8.28515625" style="182" customWidth="1"/>
    <col min="4625" max="4626" width="10.5703125" style="182" customWidth="1"/>
    <col min="4627" max="4627" width="12.85546875" style="182" customWidth="1"/>
    <col min="4628" max="4628" width="10.42578125" style="182" bestFit="1" customWidth="1"/>
    <col min="4629" max="4860" width="9.140625" style="182"/>
    <col min="4861" max="4861" width="6.140625" style="182" customWidth="1"/>
    <col min="4862" max="4862" width="31.140625" style="182" customWidth="1"/>
    <col min="4863" max="4864" width="0" style="182" hidden="1" customWidth="1"/>
    <col min="4865" max="4871" width="8.42578125" style="182" customWidth="1"/>
    <col min="4872" max="4872" width="9.7109375" style="182" customWidth="1"/>
    <col min="4873" max="4876" width="8.28515625" style="182" customWidth="1"/>
    <col min="4877" max="4879" width="0" style="182" hidden="1" customWidth="1"/>
    <col min="4880" max="4880" width="8.28515625" style="182" customWidth="1"/>
    <col min="4881" max="4882" width="10.5703125" style="182" customWidth="1"/>
    <col min="4883" max="4883" width="12.85546875" style="182" customWidth="1"/>
    <col min="4884" max="4884" width="10.42578125" style="182" bestFit="1" customWidth="1"/>
    <col min="4885" max="5116" width="9.140625" style="182"/>
    <col min="5117" max="5117" width="6.140625" style="182" customWidth="1"/>
    <col min="5118" max="5118" width="31.140625" style="182" customWidth="1"/>
    <col min="5119" max="5120" width="0" style="182" hidden="1" customWidth="1"/>
    <col min="5121" max="5127" width="8.42578125" style="182" customWidth="1"/>
    <col min="5128" max="5128" width="9.7109375" style="182" customWidth="1"/>
    <col min="5129" max="5132" width="8.28515625" style="182" customWidth="1"/>
    <col min="5133" max="5135" width="0" style="182" hidden="1" customWidth="1"/>
    <col min="5136" max="5136" width="8.28515625" style="182" customWidth="1"/>
    <col min="5137" max="5138" width="10.5703125" style="182" customWidth="1"/>
    <col min="5139" max="5139" width="12.85546875" style="182" customWidth="1"/>
    <col min="5140" max="5140" width="10.42578125" style="182" bestFit="1" customWidth="1"/>
    <col min="5141" max="5372" width="9.140625" style="182"/>
    <col min="5373" max="5373" width="6.140625" style="182" customWidth="1"/>
    <col min="5374" max="5374" width="31.140625" style="182" customWidth="1"/>
    <col min="5375" max="5376" width="0" style="182" hidden="1" customWidth="1"/>
    <col min="5377" max="5383" width="8.42578125" style="182" customWidth="1"/>
    <col min="5384" max="5384" width="9.7109375" style="182" customWidth="1"/>
    <col min="5385" max="5388" width="8.28515625" style="182" customWidth="1"/>
    <col min="5389" max="5391" width="0" style="182" hidden="1" customWidth="1"/>
    <col min="5392" max="5392" width="8.28515625" style="182" customWidth="1"/>
    <col min="5393" max="5394" width="10.5703125" style="182" customWidth="1"/>
    <col min="5395" max="5395" width="12.85546875" style="182" customWidth="1"/>
    <col min="5396" max="5396" width="10.42578125" style="182" bestFit="1" customWidth="1"/>
    <col min="5397" max="5628" width="9.140625" style="182"/>
    <col min="5629" max="5629" width="6.140625" style="182" customWidth="1"/>
    <col min="5630" max="5630" width="31.140625" style="182" customWidth="1"/>
    <col min="5631" max="5632" width="0" style="182" hidden="1" customWidth="1"/>
    <col min="5633" max="5639" width="8.42578125" style="182" customWidth="1"/>
    <col min="5640" max="5640" width="9.7109375" style="182" customWidth="1"/>
    <col min="5641" max="5644" width="8.28515625" style="182" customWidth="1"/>
    <col min="5645" max="5647" width="0" style="182" hidden="1" customWidth="1"/>
    <col min="5648" max="5648" width="8.28515625" style="182" customWidth="1"/>
    <col min="5649" max="5650" width="10.5703125" style="182" customWidth="1"/>
    <col min="5651" max="5651" width="12.85546875" style="182" customWidth="1"/>
    <col min="5652" max="5652" width="10.42578125" style="182" bestFit="1" customWidth="1"/>
    <col min="5653" max="5884" width="9.140625" style="182"/>
    <col min="5885" max="5885" width="6.140625" style="182" customWidth="1"/>
    <col min="5886" max="5886" width="31.140625" style="182" customWidth="1"/>
    <col min="5887" max="5888" width="0" style="182" hidden="1" customWidth="1"/>
    <col min="5889" max="5895" width="8.42578125" style="182" customWidth="1"/>
    <col min="5896" max="5896" width="9.7109375" style="182" customWidth="1"/>
    <col min="5897" max="5900" width="8.28515625" style="182" customWidth="1"/>
    <col min="5901" max="5903" width="0" style="182" hidden="1" customWidth="1"/>
    <col min="5904" max="5904" width="8.28515625" style="182" customWidth="1"/>
    <col min="5905" max="5906" width="10.5703125" style="182" customWidth="1"/>
    <col min="5907" max="5907" width="12.85546875" style="182" customWidth="1"/>
    <col min="5908" max="5908" width="10.42578125" style="182" bestFit="1" customWidth="1"/>
    <col min="5909" max="6140" width="9.140625" style="182"/>
    <col min="6141" max="6141" width="6.140625" style="182" customWidth="1"/>
    <col min="6142" max="6142" width="31.140625" style="182" customWidth="1"/>
    <col min="6143" max="6144" width="0" style="182" hidden="1" customWidth="1"/>
    <col min="6145" max="6151" width="8.42578125" style="182" customWidth="1"/>
    <col min="6152" max="6152" width="9.7109375" style="182" customWidth="1"/>
    <col min="6153" max="6156" width="8.28515625" style="182" customWidth="1"/>
    <col min="6157" max="6159" width="0" style="182" hidden="1" customWidth="1"/>
    <col min="6160" max="6160" width="8.28515625" style="182" customWidth="1"/>
    <col min="6161" max="6162" width="10.5703125" style="182" customWidth="1"/>
    <col min="6163" max="6163" width="12.85546875" style="182" customWidth="1"/>
    <col min="6164" max="6164" width="10.42578125" style="182" bestFit="1" customWidth="1"/>
    <col min="6165" max="6396" width="9.140625" style="182"/>
    <col min="6397" max="6397" width="6.140625" style="182" customWidth="1"/>
    <col min="6398" max="6398" width="31.140625" style="182" customWidth="1"/>
    <col min="6399" max="6400" width="0" style="182" hidden="1" customWidth="1"/>
    <col min="6401" max="6407" width="8.42578125" style="182" customWidth="1"/>
    <col min="6408" max="6408" width="9.7109375" style="182" customWidth="1"/>
    <col min="6409" max="6412" width="8.28515625" style="182" customWidth="1"/>
    <col min="6413" max="6415" width="0" style="182" hidden="1" customWidth="1"/>
    <col min="6416" max="6416" width="8.28515625" style="182" customWidth="1"/>
    <col min="6417" max="6418" width="10.5703125" style="182" customWidth="1"/>
    <col min="6419" max="6419" width="12.85546875" style="182" customWidth="1"/>
    <col min="6420" max="6420" width="10.42578125" style="182" bestFit="1" customWidth="1"/>
    <col min="6421" max="6652" width="9.140625" style="182"/>
    <col min="6653" max="6653" width="6.140625" style="182" customWidth="1"/>
    <col min="6654" max="6654" width="31.140625" style="182" customWidth="1"/>
    <col min="6655" max="6656" width="0" style="182" hidden="1" customWidth="1"/>
    <col min="6657" max="6663" width="8.42578125" style="182" customWidth="1"/>
    <col min="6664" max="6664" width="9.7109375" style="182" customWidth="1"/>
    <col min="6665" max="6668" width="8.28515625" style="182" customWidth="1"/>
    <col min="6669" max="6671" width="0" style="182" hidden="1" customWidth="1"/>
    <col min="6672" max="6672" width="8.28515625" style="182" customWidth="1"/>
    <col min="6673" max="6674" width="10.5703125" style="182" customWidth="1"/>
    <col min="6675" max="6675" width="12.85546875" style="182" customWidth="1"/>
    <col min="6676" max="6676" width="10.42578125" style="182" bestFit="1" customWidth="1"/>
    <col min="6677" max="6908" width="9.140625" style="182"/>
    <col min="6909" max="6909" width="6.140625" style="182" customWidth="1"/>
    <col min="6910" max="6910" width="31.140625" style="182" customWidth="1"/>
    <col min="6911" max="6912" width="0" style="182" hidden="1" customWidth="1"/>
    <col min="6913" max="6919" width="8.42578125" style="182" customWidth="1"/>
    <col min="6920" max="6920" width="9.7109375" style="182" customWidth="1"/>
    <col min="6921" max="6924" width="8.28515625" style="182" customWidth="1"/>
    <col min="6925" max="6927" width="0" style="182" hidden="1" customWidth="1"/>
    <col min="6928" max="6928" width="8.28515625" style="182" customWidth="1"/>
    <col min="6929" max="6930" width="10.5703125" style="182" customWidth="1"/>
    <col min="6931" max="6931" width="12.85546875" style="182" customWidth="1"/>
    <col min="6932" max="6932" width="10.42578125" style="182" bestFit="1" customWidth="1"/>
    <col min="6933" max="7164" width="9.140625" style="182"/>
    <col min="7165" max="7165" width="6.140625" style="182" customWidth="1"/>
    <col min="7166" max="7166" width="31.140625" style="182" customWidth="1"/>
    <col min="7167" max="7168" width="0" style="182" hidden="1" customWidth="1"/>
    <col min="7169" max="7175" width="8.42578125" style="182" customWidth="1"/>
    <col min="7176" max="7176" width="9.7109375" style="182" customWidth="1"/>
    <col min="7177" max="7180" width="8.28515625" style="182" customWidth="1"/>
    <col min="7181" max="7183" width="0" style="182" hidden="1" customWidth="1"/>
    <col min="7184" max="7184" width="8.28515625" style="182" customWidth="1"/>
    <col min="7185" max="7186" width="10.5703125" style="182" customWidth="1"/>
    <col min="7187" max="7187" width="12.85546875" style="182" customWidth="1"/>
    <col min="7188" max="7188" width="10.42578125" style="182" bestFit="1" customWidth="1"/>
    <col min="7189" max="7420" width="9.140625" style="182"/>
    <col min="7421" max="7421" width="6.140625" style="182" customWidth="1"/>
    <col min="7422" max="7422" width="31.140625" style="182" customWidth="1"/>
    <col min="7423" max="7424" width="0" style="182" hidden="1" customWidth="1"/>
    <col min="7425" max="7431" width="8.42578125" style="182" customWidth="1"/>
    <col min="7432" max="7432" width="9.7109375" style="182" customWidth="1"/>
    <col min="7433" max="7436" width="8.28515625" style="182" customWidth="1"/>
    <col min="7437" max="7439" width="0" style="182" hidden="1" customWidth="1"/>
    <col min="7440" max="7440" width="8.28515625" style="182" customWidth="1"/>
    <col min="7441" max="7442" width="10.5703125" style="182" customWidth="1"/>
    <col min="7443" max="7443" width="12.85546875" style="182" customWidth="1"/>
    <col min="7444" max="7444" width="10.42578125" style="182" bestFit="1" customWidth="1"/>
    <col min="7445" max="7676" width="9.140625" style="182"/>
    <col min="7677" max="7677" width="6.140625" style="182" customWidth="1"/>
    <col min="7678" max="7678" width="31.140625" style="182" customWidth="1"/>
    <col min="7679" max="7680" width="0" style="182" hidden="1" customWidth="1"/>
    <col min="7681" max="7687" width="8.42578125" style="182" customWidth="1"/>
    <col min="7688" max="7688" width="9.7109375" style="182" customWidth="1"/>
    <col min="7689" max="7692" width="8.28515625" style="182" customWidth="1"/>
    <col min="7693" max="7695" width="0" style="182" hidden="1" customWidth="1"/>
    <col min="7696" max="7696" width="8.28515625" style="182" customWidth="1"/>
    <col min="7697" max="7698" width="10.5703125" style="182" customWidth="1"/>
    <col min="7699" max="7699" width="12.85546875" style="182" customWidth="1"/>
    <col min="7700" max="7700" width="10.42578125" style="182" bestFit="1" customWidth="1"/>
    <col min="7701" max="7932" width="9.140625" style="182"/>
    <col min="7933" max="7933" width="6.140625" style="182" customWidth="1"/>
    <col min="7934" max="7934" width="31.140625" style="182" customWidth="1"/>
    <col min="7935" max="7936" width="0" style="182" hidden="1" customWidth="1"/>
    <col min="7937" max="7943" width="8.42578125" style="182" customWidth="1"/>
    <col min="7944" max="7944" width="9.7109375" style="182" customWidth="1"/>
    <col min="7945" max="7948" width="8.28515625" style="182" customWidth="1"/>
    <col min="7949" max="7951" width="0" style="182" hidden="1" customWidth="1"/>
    <col min="7952" max="7952" width="8.28515625" style="182" customWidth="1"/>
    <col min="7953" max="7954" width="10.5703125" style="182" customWidth="1"/>
    <col min="7955" max="7955" width="12.85546875" style="182" customWidth="1"/>
    <col min="7956" max="7956" width="10.42578125" style="182" bestFit="1" customWidth="1"/>
    <col min="7957" max="8188" width="9.140625" style="182"/>
    <col min="8189" max="8189" width="6.140625" style="182" customWidth="1"/>
    <col min="8190" max="8190" width="31.140625" style="182" customWidth="1"/>
    <col min="8191" max="8192" width="0" style="182" hidden="1" customWidth="1"/>
    <col min="8193" max="8199" width="8.42578125" style="182" customWidth="1"/>
    <col min="8200" max="8200" width="9.7109375" style="182" customWidth="1"/>
    <col min="8201" max="8204" width="8.28515625" style="182" customWidth="1"/>
    <col min="8205" max="8207" width="0" style="182" hidden="1" customWidth="1"/>
    <col min="8208" max="8208" width="8.28515625" style="182" customWidth="1"/>
    <col min="8209" max="8210" width="10.5703125" style="182" customWidth="1"/>
    <col min="8211" max="8211" width="12.85546875" style="182" customWidth="1"/>
    <col min="8212" max="8212" width="10.42578125" style="182" bestFit="1" customWidth="1"/>
    <col min="8213" max="8444" width="9.140625" style="182"/>
    <col min="8445" max="8445" width="6.140625" style="182" customWidth="1"/>
    <col min="8446" max="8446" width="31.140625" style="182" customWidth="1"/>
    <col min="8447" max="8448" width="0" style="182" hidden="1" customWidth="1"/>
    <col min="8449" max="8455" width="8.42578125" style="182" customWidth="1"/>
    <col min="8456" max="8456" width="9.7109375" style="182" customWidth="1"/>
    <col min="8457" max="8460" width="8.28515625" style="182" customWidth="1"/>
    <col min="8461" max="8463" width="0" style="182" hidden="1" customWidth="1"/>
    <col min="8464" max="8464" width="8.28515625" style="182" customWidth="1"/>
    <col min="8465" max="8466" width="10.5703125" style="182" customWidth="1"/>
    <col min="8467" max="8467" width="12.85546875" style="182" customWidth="1"/>
    <col min="8468" max="8468" width="10.42578125" style="182" bestFit="1" customWidth="1"/>
    <col min="8469" max="8700" width="9.140625" style="182"/>
    <col min="8701" max="8701" width="6.140625" style="182" customWidth="1"/>
    <col min="8702" max="8702" width="31.140625" style="182" customWidth="1"/>
    <col min="8703" max="8704" width="0" style="182" hidden="1" customWidth="1"/>
    <col min="8705" max="8711" width="8.42578125" style="182" customWidth="1"/>
    <col min="8712" max="8712" width="9.7109375" style="182" customWidth="1"/>
    <col min="8713" max="8716" width="8.28515625" style="182" customWidth="1"/>
    <col min="8717" max="8719" width="0" style="182" hidden="1" customWidth="1"/>
    <col min="8720" max="8720" width="8.28515625" style="182" customWidth="1"/>
    <col min="8721" max="8722" width="10.5703125" style="182" customWidth="1"/>
    <col min="8723" max="8723" width="12.85546875" style="182" customWidth="1"/>
    <col min="8724" max="8724" width="10.42578125" style="182" bestFit="1" customWidth="1"/>
    <col min="8725" max="8956" width="9.140625" style="182"/>
    <col min="8957" max="8957" width="6.140625" style="182" customWidth="1"/>
    <col min="8958" max="8958" width="31.140625" style="182" customWidth="1"/>
    <col min="8959" max="8960" width="0" style="182" hidden="1" customWidth="1"/>
    <col min="8961" max="8967" width="8.42578125" style="182" customWidth="1"/>
    <col min="8968" max="8968" width="9.7109375" style="182" customWidth="1"/>
    <col min="8969" max="8972" width="8.28515625" style="182" customWidth="1"/>
    <col min="8973" max="8975" width="0" style="182" hidden="1" customWidth="1"/>
    <col min="8976" max="8976" width="8.28515625" style="182" customWidth="1"/>
    <col min="8977" max="8978" width="10.5703125" style="182" customWidth="1"/>
    <col min="8979" max="8979" width="12.85546875" style="182" customWidth="1"/>
    <col min="8980" max="8980" width="10.42578125" style="182" bestFit="1" customWidth="1"/>
    <col min="8981" max="9212" width="9.140625" style="182"/>
    <col min="9213" max="9213" width="6.140625" style="182" customWidth="1"/>
    <col min="9214" max="9214" width="31.140625" style="182" customWidth="1"/>
    <col min="9215" max="9216" width="0" style="182" hidden="1" customWidth="1"/>
    <col min="9217" max="9223" width="8.42578125" style="182" customWidth="1"/>
    <col min="9224" max="9224" width="9.7109375" style="182" customWidth="1"/>
    <col min="9225" max="9228" width="8.28515625" style="182" customWidth="1"/>
    <col min="9229" max="9231" width="0" style="182" hidden="1" customWidth="1"/>
    <col min="9232" max="9232" width="8.28515625" style="182" customWidth="1"/>
    <col min="9233" max="9234" width="10.5703125" style="182" customWidth="1"/>
    <col min="9235" max="9235" width="12.85546875" style="182" customWidth="1"/>
    <col min="9236" max="9236" width="10.42578125" style="182" bestFit="1" customWidth="1"/>
    <col min="9237" max="9468" width="9.140625" style="182"/>
    <col min="9469" max="9469" width="6.140625" style="182" customWidth="1"/>
    <col min="9470" max="9470" width="31.140625" style="182" customWidth="1"/>
    <col min="9471" max="9472" width="0" style="182" hidden="1" customWidth="1"/>
    <col min="9473" max="9479" width="8.42578125" style="182" customWidth="1"/>
    <col min="9480" max="9480" width="9.7109375" style="182" customWidth="1"/>
    <col min="9481" max="9484" width="8.28515625" style="182" customWidth="1"/>
    <col min="9485" max="9487" width="0" style="182" hidden="1" customWidth="1"/>
    <col min="9488" max="9488" width="8.28515625" style="182" customWidth="1"/>
    <col min="9489" max="9490" width="10.5703125" style="182" customWidth="1"/>
    <col min="9491" max="9491" width="12.85546875" style="182" customWidth="1"/>
    <col min="9492" max="9492" width="10.42578125" style="182" bestFit="1" customWidth="1"/>
    <col min="9493" max="9724" width="9.140625" style="182"/>
    <col min="9725" max="9725" width="6.140625" style="182" customWidth="1"/>
    <col min="9726" max="9726" width="31.140625" style="182" customWidth="1"/>
    <col min="9727" max="9728" width="0" style="182" hidden="1" customWidth="1"/>
    <col min="9729" max="9735" width="8.42578125" style="182" customWidth="1"/>
    <col min="9736" max="9736" width="9.7109375" style="182" customWidth="1"/>
    <col min="9737" max="9740" width="8.28515625" style="182" customWidth="1"/>
    <col min="9741" max="9743" width="0" style="182" hidden="1" customWidth="1"/>
    <col min="9744" max="9744" width="8.28515625" style="182" customWidth="1"/>
    <col min="9745" max="9746" width="10.5703125" style="182" customWidth="1"/>
    <col min="9747" max="9747" width="12.85546875" style="182" customWidth="1"/>
    <col min="9748" max="9748" width="10.42578125" style="182" bestFit="1" customWidth="1"/>
    <col min="9749" max="9980" width="9.140625" style="182"/>
    <col min="9981" max="9981" width="6.140625" style="182" customWidth="1"/>
    <col min="9982" max="9982" width="31.140625" style="182" customWidth="1"/>
    <col min="9983" max="9984" width="0" style="182" hidden="1" customWidth="1"/>
    <col min="9985" max="9991" width="8.42578125" style="182" customWidth="1"/>
    <col min="9992" max="9992" width="9.7109375" style="182" customWidth="1"/>
    <col min="9993" max="9996" width="8.28515625" style="182" customWidth="1"/>
    <col min="9997" max="9999" width="0" style="182" hidden="1" customWidth="1"/>
    <col min="10000" max="10000" width="8.28515625" style="182" customWidth="1"/>
    <col min="10001" max="10002" width="10.5703125" style="182" customWidth="1"/>
    <col min="10003" max="10003" width="12.85546875" style="182" customWidth="1"/>
    <col min="10004" max="10004" width="10.42578125" style="182" bestFit="1" customWidth="1"/>
    <col min="10005" max="10236" width="9.140625" style="182"/>
    <col min="10237" max="10237" width="6.140625" style="182" customWidth="1"/>
    <col min="10238" max="10238" width="31.140625" style="182" customWidth="1"/>
    <col min="10239" max="10240" width="0" style="182" hidden="1" customWidth="1"/>
    <col min="10241" max="10247" width="8.42578125" style="182" customWidth="1"/>
    <col min="10248" max="10248" width="9.7109375" style="182" customWidth="1"/>
    <col min="10249" max="10252" width="8.28515625" style="182" customWidth="1"/>
    <col min="10253" max="10255" width="0" style="182" hidden="1" customWidth="1"/>
    <col min="10256" max="10256" width="8.28515625" style="182" customWidth="1"/>
    <col min="10257" max="10258" width="10.5703125" style="182" customWidth="1"/>
    <col min="10259" max="10259" width="12.85546875" style="182" customWidth="1"/>
    <col min="10260" max="10260" width="10.42578125" style="182" bestFit="1" customWidth="1"/>
    <col min="10261" max="10492" width="9.140625" style="182"/>
    <col min="10493" max="10493" width="6.140625" style="182" customWidth="1"/>
    <col min="10494" max="10494" width="31.140625" style="182" customWidth="1"/>
    <col min="10495" max="10496" width="0" style="182" hidden="1" customWidth="1"/>
    <col min="10497" max="10503" width="8.42578125" style="182" customWidth="1"/>
    <col min="10504" max="10504" width="9.7109375" style="182" customWidth="1"/>
    <col min="10505" max="10508" width="8.28515625" style="182" customWidth="1"/>
    <col min="10509" max="10511" width="0" style="182" hidden="1" customWidth="1"/>
    <col min="10512" max="10512" width="8.28515625" style="182" customWidth="1"/>
    <col min="10513" max="10514" width="10.5703125" style="182" customWidth="1"/>
    <col min="10515" max="10515" width="12.85546875" style="182" customWidth="1"/>
    <col min="10516" max="10516" width="10.42578125" style="182" bestFit="1" customWidth="1"/>
    <col min="10517" max="10748" width="9.140625" style="182"/>
    <col min="10749" max="10749" width="6.140625" style="182" customWidth="1"/>
    <col min="10750" max="10750" width="31.140625" style="182" customWidth="1"/>
    <col min="10751" max="10752" width="0" style="182" hidden="1" customWidth="1"/>
    <col min="10753" max="10759" width="8.42578125" style="182" customWidth="1"/>
    <col min="10760" max="10760" width="9.7109375" style="182" customWidth="1"/>
    <col min="10761" max="10764" width="8.28515625" style="182" customWidth="1"/>
    <col min="10765" max="10767" width="0" style="182" hidden="1" customWidth="1"/>
    <col min="10768" max="10768" width="8.28515625" style="182" customWidth="1"/>
    <col min="10769" max="10770" width="10.5703125" style="182" customWidth="1"/>
    <col min="10771" max="10771" width="12.85546875" style="182" customWidth="1"/>
    <col min="10772" max="10772" width="10.42578125" style="182" bestFit="1" customWidth="1"/>
    <col min="10773" max="11004" width="9.140625" style="182"/>
    <col min="11005" max="11005" width="6.140625" style="182" customWidth="1"/>
    <col min="11006" max="11006" width="31.140625" style="182" customWidth="1"/>
    <col min="11007" max="11008" width="0" style="182" hidden="1" customWidth="1"/>
    <col min="11009" max="11015" width="8.42578125" style="182" customWidth="1"/>
    <col min="11016" max="11016" width="9.7109375" style="182" customWidth="1"/>
    <col min="11017" max="11020" width="8.28515625" style="182" customWidth="1"/>
    <col min="11021" max="11023" width="0" style="182" hidden="1" customWidth="1"/>
    <col min="11024" max="11024" width="8.28515625" style="182" customWidth="1"/>
    <col min="11025" max="11026" width="10.5703125" style="182" customWidth="1"/>
    <col min="11027" max="11027" width="12.85546875" style="182" customWidth="1"/>
    <col min="11028" max="11028" width="10.42578125" style="182" bestFit="1" customWidth="1"/>
    <col min="11029" max="11260" width="9.140625" style="182"/>
    <col min="11261" max="11261" width="6.140625" style="182" customWidth="1"/>
    <col min="11262" max="11262" width="31.140625" style="182" customWidth="1"/>
    <col min="11263" max="11264" width="0" style="182" hidden="1" customWidth="1"/>
    <col min="11265" max="11271" width="8.42578125" style="182" customWidth="1"/>
    <col min="11272" max="11272" width="9.7109375" style="182" customWidth="1"/>
    <col min="11273" max="11276" width="8.28515625" style="182" customWidth="1"/>
    <col min="11277" max="11279" width="0" style="182" hidden="1" customWidth="1"/>
    <col min="11280" max="11280" width="8.28515625" style="182" customWidth="1"/>
    <col min="11281" max="11282" width="10.5703125" style="182" customWidth="1"/>
    <col min="11283" max="11283" width="12.85546875" style="182" customWidth="1"/>
    <col min="11284" max="11284" width="10.42578125" style="182" bestFit="1" customWidth="1"/>
    <col min="11285" max="11516" width="9.140625" style="182"/>
    <col min="11517" max="11517" width="6.140625" style="182" customWidth="1"/>
    <col min="11518" max="11518" width="31.140625" style="182" customWidth="1"/>
    <col min="11519" max="11520" width="0" style="182" hidden="1" customWidth="1"/>
    <col min="11521" max="11527" width="8.42578125" style="182" customWidth="1"/>
    <col min="11528" max="11528" width="9.7109375" style="182" customWidth="1"/>
    <col min="11529" max="11532" width="8.28515625" style="182" customWidth="1"/>
    <col min="11533" max="11535" width="0" style="182" hidden="1" customWidth="1"/>
    <col min="11536" max="11536" width="8.28515625" style="182" customWidth="1"/>
    <col min="11537" max="11538" width="10.5703125" style="182" customWidth="1"/>
    <col min="11539" max="11539" width="12.85546875" style="182" customWidth="1"/>
    <col min="11540" max="11540" width="10.42578125" style="182" bestFit="1" customWidth="1"/>
    <col min="11541" max="11772" width="9.140625" style="182"/>
    <col min="11773" max="11773" width="6.140625" style="182" customWidth="1"/>
    <col min="11774" max="11774" width="31.140625" style="182" customWidth="1"/>
    <col min="11775" max="11776" width="0" style="182" hidden="1" customWidth="1"/>
    <col min="11777" max="11783" width="8.42578125" style="182" customWidth="1"/>
    <col min="11784" max="11784" width="9.7109375" style="182" customWidth="1"/>
    <col min="11785" max="11788" width="8.28515625" style="182" customWidth="1"/>
    <col min="11789" max="11791" width="0" style="182" hidden="1" customWidth="1"/>
    <col min="11792" max="11792" width="8.28515625" style="182" customWidth="1"/>
    <col min="11793" max="11794" width="10.5703125" style="182" customWidth="1"/>
    <col min="11795" max="11795" width="12.85546875" style="182" customWidth="1"/>
    <col min="11796" max="11796" width="10.42578125" style="182" bestFit="1" customWidth="1"/>
    <col min="11797" max="12028" width="9.140625" style="182"/>
    <col min="12029" max="12029" width="6.140625" style="182" customWidth="1"/>
    <col min="12030" max="12030" width="31.140625" style="182" customWidth="1"/>
    <col min="12031" max="12032" width="0" style="182" hidden="1" customWidth="1"/>
    <col min="12033" max="12039" width="8.42578125" style="182" customWidth="1"/>
    <col min="12040" max="12040" width="9.7109375" style="182" customWidth="1"/>
    <col min="12041" max="12044" width="8.28515625" style="182" customWidth="1"/>
    <col min="12045" max="12047" width="0" style="182" hidden="1" customWidth="1"/>
    <col min="12048" max="12048" width="8.28515625" style="182" customWidth="1"/>
    <col min="12049" max="12050" width="10.5703125" style="182" customWidth="1"/>
    <col min="12051" max="12051" width="12.85546875" style="182" customWidth="1"/>
    <col min="12052" max="12052" width="10.42578125" style="182" bestFit="1" customWidth="1"/>
    <col min="12053" max="12284" width="9.140625" style="182"/>
    <col min="12285" max="12285" width="6.140625" style="182" customWidth="1"/>
    <col min="12286" max="12286" width="31.140625" style="182" customWidth="1"/>
    <col min="12287" max="12288" width="0" style="182" hidden="1" customWidth="1"/>
    <col min="12289" max="12295" width="8.42578125" style="182" customWidth="1"/>
    <col min="12296" max="12296" width="9.7109375" style="182" customWidth="1"/>
    <col min="12297" max="12300" width="8.28515625" style="182" customWidth="1"/>
    <col min="12301" max="12303" width="0" style="182" hidden="1" customWidth="1"/>
    <col min="12304" max="12304" width="8.28515625" style="182" customWidth="1"/>
    <col min="12305" max="12306" width="10.5703125" style="182" customWidth="1"/>
    <col min="12307" max="12307" width="12.85546875" style="182" customWidth="1"/>
    <col min="12308" max="12308" width="10.42578125" style="182" bestFit="1" customWidth="1"/>
    <col min="12309" max="12540" width="9.140625" style="182"/>
    <col min="12541" max="12541" width="6.140625" style="182" customWidth="1"/>
    <col min="12542" max="12542" width="31.140625" style="182" customWidth="1"/>
    <col min="12543" max="12544" width="0" style="182" hidden="1" customWidth="1"/>
    <col min="12545" max="12551" width="8.42578125" style="182" customWidth="1"/>
    <col min="12552" max="12552" width="9.7109375" style="182" customWidth="1"/>
    <col min="12553" max="12556" width="8.28515625" style="182" customWidth="1"/>
    <col min="12557" max="12559" width="0" style="182" hidden="1" customWidth="1"/>
    <col min="12560" max="12560" width="8.28515625" style="182" customWidth="1"/>
    <col min="12561" max="12562" width="10.5703125" style="182" customWidth="1"/>
    <col min="12563" max="12563" width="12.85546875" style="182" customWidth="1"/>
    <col min="12564" max="12564" width="10.42578125" style="182" bestFit="1" customWidth="1"/>
    <col min="12565" max="12796" width="9.140625" style="182"/>
    <col min="12797" max="12797" width="6.140625" style="182" customWidth="1"/>
    <col min="12798" max="12798" width="31.140625" style="182" customWidth="1"/>
    <col min="12799" max="12800" width="0" style="182" hidden="1" customWidth="1"/>
    <col min="12801" max="12807" width="8.42578125" style="182" customWidth="1"/>
    <col min="12808" max="12808" width="9.7109375" style="182" customWidth="1"/>
    <col min="12809" max="12812" width="8.28515625" style="182" customWidth="1"/>
    <col min="12813" max="12815" width="0" style="182" hidden="1" customWidth="1"/>
    <col min="12816" max="12816" width="8.28515625" style="182" customWidth="1"/>
    <col min="12817" max="12818" width="10.5703125" style="182" customWidth="1"/>
    <col min="12819" max="12819" width="12.85546875" style="182" customWidth="1"/>
    <col min="12820" max="12820" width="10.42578125" style="182" bestFit="1" customWidth="1"/>
    <col min="12821" max="13052" width="9.140625" style="182"/>
    <col min="13053" max="13053" width="6.140625" style="182" customWidth="1"/>
    <col min="13054" max="13054" width="31.140625" style="182" customWidth="1"/>
    <col min="13055" max="13056" width="0" style="182" hidden="1" customWidth="1"/>
    <col min="13057" max="13063" width="8.42578125" style="182" customWidth="1"/>
    <col min="13064" max="13064" width="9.7109375" style="182" customWidth="1"/>
    <col min="13065" max="13068" width="8.28515625" style="182" customWidth="1"/>
    <col min="13069" max="13071" width="0" style="182" hidden="1" customWidth="1"/>
    <col min="13072" max="13072" width="8.28515625" style="182" customWidth="1"/>
    <col min="13073" max="13074" width="10.5703125" style="182" customWidth="1"/>
    <col min="13075" max="13075" width="12.85546875" style="182" customWidth="1"/>
    <col min="13076" max="13076" width="10.42578125" style="182" bestFit="1" customWidth="1"/>
    <col min="13077" max="13308" width="9.140625" style="182"/>
    <col min="13309" max="13309" width="6.140625" style="182" customWidth="1"/>
    <col min="13310" max="13310" width="31.140625" style="182" customWidth="1"/>
    <col min="13311" max="13312" width="0" style="182" hidden="1" customWidth="1"/>
    <col min="13313" max="13319" width="8.42578125" style="182" customWidth="1"/>
    <col min="13320" max="13320" width="9.7109375" style="182" customWidth="1"/>
    <col min="13321" max="13324" width="8.28515625" style="182" customWidth="1"/>
    <col min="13325" max="13327" width="0" style="182" hidden="1" customWidth="1"/>
    <col min="13328" max="13328" width="8.28515625" style="182" customWidth="1"/>
    <col min="13329" max="13330" width="10.5703125" style="182" customWidth="1"/>
    <col min="13331" max="13331" width="12.85546875" style="182" customWidth="1"/>
    <col min="13332" max="13332" width="10.42578125" style="182" bestFit="1" customWidth="1"/>
    <col min="13333" max="13564" width="9.140625" style="182"/>
    <col min="13565" max="13565" width="6.140625" style="182" customWidth="1"/>
    <col min="13566" max="13566" width="31.140625" style="182" customWidth="1"/>
    <col min="13567" max="13568" width="0" style="182" hidden="1" customWidth="1"/>
    <col min="13569" max="13575" width="8.42578125" style="182" customWidth="1"/>
    <col min="13576" max="13576" width="9.7109375" style="182" customWidth="1"/>
    <col min="13577" max="13580" width="8.28515625" style="182" customWidth="1"/>
    <col min="13581" max="13583" width="0" style="182" hidden="1" customWidth="1"/>
    <col min="13584" max="13584" width="8.28515625" style="182" customWidth="1"/>
    <col min="13585" max="13586" width="10.5703125" style="182" customWidth="1"/>
    <col min="13587" max="13587" width="12.85546875" style="182" customWidth="1"/>
    <col min="13588" max="13588" width="10.42578125" style="182" bestFit="1" customWidth="1"/>
    <col min="13589" max="13820" width="9.140625" style="182"/>
    <col min="13821" max="13821" width="6.140625" style="182" customWidth="1"/>
    <col min="13822" max="13822" width="31.140625" style="182" customWidth="1"/>
    <col min="13823" max="13824" width="0" style="182" hidden="1" customWidth="1"/>
    <col min="13825" max="13831" width="8.42578125" style="182" customWidth="1"/>
    <col min="13832" max="13832" width="9.7109375" style="182" customWidth="1"/>
    <col min="13833" max="13836" width="8.28515625" style="182" customWidth="1"/>
    <col min="13837" max="13839" width="0" style="182" hidden="1" customWidth="1"/>
    <col min="13840" max="13840" width="8.28515625" style="182" customWidth="1"/>
    <col min="13841" max="13842" width="10.5703125" style="182" customWidth="1"/>
    <col min="13843" max="13843" width="12.85546875" style="182" customWidth="1"/>
    <col min="13844" max="13844" width="10.42578125" style="182" bestFit="1" customWidth="1"/>
    <col min="13845" max="14076" width="9.140625" style="182"/>
    <col min="14077" max="14077" width="6.140625" style="182" customWidth="1"/>
    <col min="14078" max="14078" width="31.140625" style="182" customWidth="1"/>
    <col min="14079" max="14080" width="0" style="182" hidden="1" customWidth="1"/>
    <col min="14081" max="14087" width="8.42578125" style="182" customWidth="1"/>
    <col min="14088" max="14088" width="9.7109375" style="182" customWidth="1"/>
    <col min="14089" max="14092" width="8.28515625" style="182" customWidth="1"/>
    <col min="14093" max="14095" width="0" style="182" hidden="1" customWidth="1"/>
    <col min="14096" max="14096" width="8.28515625" style="182" customWidth="1"/>
    <col min="14097" max="14098" width="10.5703125" style="182" customWidth="1"/>
    <col min="14099" max="14099" width="12.85546875" style="182" customWidth="1"/>
    <col min="14100" max="14100" width="10.42578125" style="182" bestFit="1" customWidth="1"/>
    <col min="14101" max="14332" width="9.140625" style="182"/>
    <col min="14333" max="14333" width="6.140625" style="182" customWidth="1"/>
    <col min="14334" max="14334" width="31.140625" style="182" customWidth="1"/>
    <col min="14335" max="14336" width="0" style="182" hidden="1" customWidth="1"/>
    <col min="14337" max="14343" width="8.42578125" style="182" customWidth="1"/>
    <col min="14344" max="14344" width="9.7109375" style="182" customWidth="1"/>
    <col min="14345" max="14348" width="8.28515625" style="182" customWidth="1"/>
    <col min="14349" max="14351" width="0" style="182" hidden="1" customWidth="1"/>
    <col min="14352" max="14352" width="8.28515625" style="182" customWidth="1"/>
    <col min="14353" max="14354" width="10.5703125" style="182" customWidth="1"/>
    <col min="14355" max="14355" width="12.85546875" style="182" customWidth="1"/>
    <col min="14356" max="14356" width="10.42578125" style="182" bestFit="1" customWidth="1"/>
    <col min="14357" max="14588" width="9.140625" style="182"/>
    <col min="14589" max="14589" width="6.140625" style="182" customWidth="1"/>
    <col min="14590" max="14590" width="31.140625" style="182" customWidth="1"/>
    <col min="14591" max="14592" width="0" style="182" hidden="1" customWidth="1"/>
    <col min="14593" max="14599" width="8.42578125" style="182" customWidth="1"/>
    <col min="14600" max="14600" width="9.7109375" style="182" customWidth="1"/>
    <col min="14601" max="14604" width="8.28515625" style="182" customWidth="1"/>
    <col min="14605" max="14607" width="0" style="182" hidden="1" customWidth="1"/>
    <col min="14608" max="14608" width="8.28515625" style="182" customWidth="1"/>
    <col min="14609" max="14610" width="10.5703125" style="182" customWidth="1"/>
    <col min="14611" max="14611" width="12.85546875" style="182" customWidth="1"/>
    <col min="14612" max="14612" width="10.42578125" style="182" bestFit="1" customWidth="1"/>
    <col min="14613" max="14844" width="9.140625" style="182"/>
    <col min="14845" max="14845" width="6.140625" style="182" customWidth="1"/>
    <col min="14846" max="14846" width="31.140625" style="182" customWidth="1"/>
    <col min="14847" max="14848" width="0" style="182" hidden="1" customWidth="1"/>
    <col min="14849" max="14855" width="8.42578125" style="182" customWidth="1"/>
    <col min="14856" max="14856" width="9.7109375" style="182" customWidth="1"/>
    <col min="14857" max="14860" width="8.28515625" style="182" customWidth="1"/>
    <col min="14861" max="14863" width="0" style="182" hidden="1" customWidth="1"/>
    <col min="14864" max="14864" width="8.28515625" style="182" customWidth="1"/>
    <col min="14865" max="14866" width="10.5703125" style="182" customWidth="1"/>
    <col min="14867" max="14867" width="12.85546875" style="182" customWidth="1"/>
    <col min="14868" max="14868" width="10.42578125" style="182" bestFit="1" customWidth="1"/>
    <col min="14869" max="15100" width="9.140625" style="182"/>
    <col min="15101" max="15101" width="6.140625" style="182" customWidth="1"/>
    <col min="15102" max="15102" width="31.140625" style="182" customWidth="1"/>
    <col min="15103" max="15104" width="0" style="182" hidden="1" customWidth="1"/>
    <col min="15105" max="15111" width="8.42578125" style="182" customWidth="1"/>
    <col min="15112" max="15112" width="9.7109375" style="182" customWidth="1"/>
    <col min="15113" max="15116" width="8.28515625" style="182" customWidth="1"/>
    <col min="15117" max="15119" width="0" style="182" hidden="1" customWidth="1"/>
    <col min="15120" max="15120" width="8.28515625" style="182" customWidth="1"/>
    <col min="15121" max="15122" width="10.5703125" style="182" customWidth="1"/>
    <col min="15123" max="15123" width="12.85546875" style="182" customWidth="1"/>
    <col min="15124" max="15124" width="10.42578125" style="182" bestFit="1" customWidth="1"/>
    <col min="15125" max="15356" width="9.140625" style="182"/>
    <col min="15357" max="15357" width="6.140625" style="182" customWidth="1"/>
    <col min="15358" max="15358" width="31.140625" style="182" customWidth="1"/>
    <col min="15359" max="15360" width="0" style="182" hidden="1" customWidth="1"/>
    <col min="15361" max="15367" width="8.42578125" style="182" customWidth="1"/>
    <col min="15368" max="15368" width="9.7109375" style="182" customWidth="1"/>
    <col min="15369" max="15372" width="8.28515625" style="182" customWidth="1"/>
    <col min="15373" max="15375" width="0" style="182" hidden="1" customWidth="1"/>
    <col min="15376" max="15376" width="8.28515625" style="182" customWidth="1"/>
    <col min="15377" max="15378" width="10.5703125" style="182" customWidth="1"/>
    <col min="15379" max="15379" width="12.85546875" style="182" customWidth="1"/>
    <col min="15380" max="15380" width="10.42578125" style="182" bestFit="1" customWidth="1"/>
    <col min="15381" max="15612" width="9.140625" style="182"/>
    <col min="15613" max="15613" width="6.140625" style="182" customWidth="1"/>
    <col min="15614" max="15614" width="31.140625" style="182" customWidth="1"/>
    <col min="15615" max="15616" width="0" style="182" hidden="1" customWidth="1"/>
    <col min="15617" max="15623" width="8.42578125" style="182" customWidth="1"/>
    <col min="15624" max="15624" width="9.7109375" style="182" customWidth="1"/>
    <col min="15625" max="15628" width="8.28515625" style="182" customWidth="1"/>
    <col min="15629" max="15631" width="0" style="182" hidden="1" customWidth="1"/>
    <col min="15632" max="15632" width="8.28515625" style="182" customWidth="1"/>
    <col min="15633" max="15634" width="10.5703125" style="182" customWidth="1"/>
    <col min="15635" max="15635" width="12.85546875" style="182" customWidth="1"/>
    <col min="15636" max="15636" width="10.42578125" style="182" bestFit="1" customWidth="1"/>
    <col min="15637" max="15868" width="9.140625" style="182"/>
    <col min="15869" max="15869" width="6.140625" style="182" customWidth="1"/>
    <col min="15870" max="15870" width="31.140625" style="182" customWidth="1"/>
    <col min="15871" max="15872" width="0" style="182" hidden="1" customWidth="1"/>
    <col min="15873" max="15879" width="8.42578125" style="182" customWidth="1"/>
    <col min="15880" max="15880" width="9.7109375" style="182" customWidth="1"/>
    <col min="15881" max="15884" width="8.28515625" style="182" customWidth="1"/>
    <col min="15885" max="15887" width="0" style="182" hidden="1" customWidth="1"/>
    <col min="15888" max="15888" width="8.28515625" style="182" customWidth="1"/>
    <col min="15889" max="15890" width="10.5703125" style="182" customWidth="1"/>
    <col min="15891" max="15891" width="12.85546875" style="182" customWidth="1"/>
    <col min="15892" max="15892" width="10.42578125" style="182" bestFit="1" customWidth="1"/>
    <col min="15893" max="16124" width="9.140625" style="182"/>
    <col min="16125" max="16125" width="6.140625" style="182" customWidth="1"/>
    <col min="16126" max="16126" width="31.140625" style="182" customWidth="1"/>
    <col min="16127" max="16128" width="0" style="182" hidden="1" customWidth="1"/>
    <col min="16129" max="16135" width="8.42578125" style="182" customWidth="1"/>
    <col min="16136" max="16136" width="9.7109375" style="182" customWidth="1"/>
    <col min="16137" max="16140" width="8.28515625" style="182" customWidth="1"/>
    <col min="16141" max="16143" width="0" style="182" hidden="1" customWidth="1"/>
    <col min="16144" max="16144" width="8.28515625" style="182" customWidth="1"/>
    <col min="16145" max="16146" width="10.5703125" style="182" customWidth="1"/>
    <col min="16147" max="16147" width="12.85546875" style="182" customWidth="1"/>
    <col min="16148" max="16148" width="10.42578125" style="182" bestFit="1" customWidth="1"/>
    <col min="16149" max="16384" width="9.140625" style="182"/>
  </cols>
  <sheetData>
    <row r="1" spans="1:19" s="183" customFormat="1" ht="32.25" customHeight="1" x14ac:dyDescent="0.25">
      <c r="A1" s="291" t="s">
        <v>525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</row>
    <row r="2" spans="1:19" s="183" customFormat="1" ht="16.5" customHeight="1" x14ac:dyDescent="0.25">
      <c r="A2" s="291" t="s">
        <v>593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</row>
    <row r="3" spans="1:19" s="183" customFormat="1" ht="17.100000000000001" customHeight="1" x14ac:dyDescent="0.25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ht="17.100000000000001" customHeight="1" x14ac:dyDescent="0.25">
      <c r="A4" s="287" t="s">
        <v>0</v>
      </c>
      <c r="B4" s="287" t="s">
        <v>134</v>
      </c>
      <c r="C4" s="277" t="s">
        <v>524</v>
      </c>
      <c r="D4" s="278"/>
      <c r="E4" s="278"/>
      <c r="F4" s="278"/>
      <c r="G4" s="278"/>
      <c r="H4" s="279"/>
      <c r="I4" s="292" t="s">
        <v>491</v>
      </c>
      <c r="J4" s="292"/>
      <c r="K4" s="292"/>
      <c r="L4" s="292"/>
      <c r="M4" s="292"/>
      <c r="N4" s="292"/>
      <c r="O4" s="292"/>
      <c r="P4" s="292"/>
      <c r="Q4" s="293" t="s">
        <v>492</v>
      </c>
      <c r="R4" s="293"/>
      <c r="S4" s="287" t="s">
        <v>12</v>
      </c>
    </row>
    <row r="5" spans="1:19" ht="17.100000000000001" customHeight="1" x14ac:dyDescent="0.25">
      <c r="A5" s="288"/>
      <c r="B5" s="288"/>
      <c r="C5" s="280"/>
      <c r="D5" s="281"/>
      <c r="E5" s="281"/>
      <c r="F5" s="281"/>
      <c r="G5" s="281"/>
      <c r="H5" s="282"/>
      <c r="I5" s="286" t="s">
        <v>493</v>
      </c>
      <c r="J5" s="286" t="s">
        <v>494</v>
      </c>
      <c r="K5" s="286" t="s">
        <v>495</v>
      </c>
      <c r="L5" s="286" t="s">
        <v>496</v>
      </c>
      <c r="M5" s="286" t="s">
        <v>497</v>
      </c>
      <c r="N5" s="286" t="s">
        <v>498</v>
      </c>
      <c r="O5" s="287" t="s">
        <v>499</v>
      </c>
      <c r="P5" s="290" t="s">
        <v>500</v>
      </c>
      <c r="Q5" s="293"/>
      <c r="R5" s="293"/>
      <c r="S5" s="288"/>
    </row>
    <row r="6" spans="1:19" ht="17.100000000000001" customHeight="1" x14ac:dyDescent="0.25">
      <c r="A6" s="288"/>
      <c r="B6" s="288"/>
      <c r="C6" s="280"/>
      <c r="D6" s="281"/>
      <c r="E6" s="281"/>
      <c r="F6" s="281"/>
      <c r="G6" s="281"/>
      <c r="H6" s="282"/>
      <c r="I6" s="286"/>
      <c r="J6" s="286"/>
      <c r="K6" s="286"/>
      <c r="L6" s="286"/>
      <c r="M6" s="286"/>
      <c r="N6" s="286"/>
      <c r="O6" s="288"/>
      <c r="P6" s="290"/>
      <c r="Q6" s="293" t="s">
        <v>501</v>
      </c>
      <c r="R6" s="293" t="s">
        <v>502</v>
      </c>
      <c r="S6" s="288"/>
    </row>
    <row r="7" spans="1:19" ht="17.100000000000001" customHeight="1" x14ac:dyDescent="0.25">
      <c r="A7" s="289"/>
      <c r="B7" s="289"/>
      <c r="C7" s="283"/>
      <c r="D7" s="284"/>
      <c r="E7" s="284"/>
      <c r="F7" s="284"/>
      <c r="G7" s="284"/>
      <c r="H7" s="285"/>
      <c r="I7" s="286"/>
      <c r="J7" s="286"/>
      <c r="K7" s="286"/>
      <c r="L7" s="286"/>
      <c r="M7" s="286"/>
      <c r="N7" s="286"/>
      <c r="O7" s="289"/>
      <c r="P7" s="290"/>
      <c r="Q7" s="293"/>
      <c r="R7" s="293"/>
      <c r="S7" s="289"/>
    </row>
    <row r="8" spans="1:19" ht="17.100000000000001" customHeight="1" x14ac:dyDescent="0.25">
      <c r="A8" s="223">
        <v>1</v>
      </c>
      <c r="B8" s="224" t="s">
        <v>24</v>
      </c>
      <c r="C8" s="225">
        <v>5</v>
      </c>
      <c r="D8" s="225"/>
      <c r="E8" s="225"/>
      <c r="F8" s="225"/>
      <c r="G8" s="225">
        <v>18</v>
      </c>
      <c r="H8" s="225"/>
      <c r="I8" s="225">
        <v>3</v>
      </c>
      <c r="J8" s="225">
        <v>2</v>
      </c>
      <c r="K8" s="225">
        <f>H8*2</f>
        <v>0</v>
      </c>
      <c r="L8" s="225">
        <v>4</v>
      </c>
      <c r="M8" s="225">
        <v>1</v>
      </c>
      <c r="N8" s="225">
        <v>1</v>
      </c>
      <c r="O8" s="225">
        <v>1</v>
      </c>
      <c r="P8" s="225">
        <f t="shared" ref="P8:P40" si="0">SUM(I8:L8)</f>
        <v>9</v>
      </c>
      <c r="Q8" s="225">
        <v>2</v>
      </c>
      <c r="R8" s="223">
        <v>30</v>
      </c>
      <c r="S8" s="223"/>
    </row>
    <row r="9" spans="1:19" ht="17.100000000000001" customHeight="1" x14ac:dyDescent="0.25">
      <c r="A9" s="223">
        <v>2</v>
      </c>
      <c r="B9" s="224" t="s">
        <v>25</v>
      </c>
      <c r="C9" s="226"/>
      <c r="D9" s="225"/>
      <c r="E9" s="225"/>
      <c r="F9" s="225"/>
      <c r="G9" s="225"/>
      <c r="H9" s="225">
        <v>35</v>
      </c>
      <c r="I9" s="225"/>
      <c r="J9" s="225"/>
      <c r="K9" s="225"/>
      <c r="L9" s="225"/>
      <c r="M9" s="225"/>
      <c r="N9" s="225"/>
      <c r="O9" s="225"/>
      <c r="P9" s="225"/>
      <c r="Q9" s="225">
        <v>2</v>
      </c>
      <c r="R9" s="223">
        <v>30</v>
      </c>
      <c r="S9" s="223"/>
    </row>
    <row r="10" spans="1:19" ht="17.100000000000001" customHeight="1" x14ac:dyDescent="0.25">
      <c r="A10" s="223">
        <v>3</v>
      </c>
      <c r="B10" s="224" t="s">
        <v>98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>
        <v>2</v>
      </c>
      <c r="R10" s="223">
        <v>10</v>
      </c>
      <c r="S10" s="223"/>
    </row>
    <row r="11" spans="1:19" ht="17.100000000000001" customHeight="1" x14ac:dyDescent="0.25">
      <c r="A11" s="223">
        <v>4</v>
      </c>
      <c r="B11" s="224" t="s">
        <v>31</v>
      </c>
      <c r="C11" s="225"/>
      <c r="D11" s="225"/>
      <c r="E11" s="225"/>
      <c r="F11" s="225"/>
      <c r="G11" s="225"/>
      <c r="H11" s="225">
        <v>30</v>
      </c>
      <c r="I11" s="225"/>
      <c r="J11" s="225"/>
      <c r="K11" s="225"/>
      <c r="L11" s="225"/>
      <c r="M11" s="225"/>
      <c r="N11" s="225"/>
      <c r="O11" s="225"/>
      <c r="P11" s="225"/>
      <c r="Q11" s="225">
        <v>2</v>
      </c>
      <c r="R11" s="223">
        <v>25</v>
      </c>
      <c r="S11" s="223"/>
    </row>
    <row r="12" spans="1:19" ht="17.100000000000001" customHeight="1" x14ac:dyDescent="0.25">
      <c r="A12" s="223">
        <v>5</v>
      </c>
      <c r="B12" s="224" t="s">
        <v>503</v>
      </c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>
        <v>2</v>
      </c>
      <c r="R12" s="223">
        <v>20</v>
      </c>
      <c r="S12" s="223"/>
    </row>
    <row r="13" spans="1:19" ht="17.100000000000001" customHeight="1" x14ac:dyDescent="0.25">
      <c r="A13" s="223">
        <v>6</v>
      </c>
      <c r="B13" s="224" t="s">
        <v>23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>
        <v>2</v>
      </c>
      <c r="R13" s="223">
        <v>25</v>
      </c>
      <c r="S13" s="223"/>
    </row>
    <row r="14" spans="1:19" ht="17.100000000000001" customHeight="1" x14ac:dyDescent="0.25">
      <c r="A14" s="223">
        <v>7</v>
      </c>
      <c r="B14" s="224" t="s">
        <v>27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>
        <v>2</v>
      </c>
      <c r="R14" s="223">
        <v>10</v>
      </c>
      <c r="S14" s="223"/>
    </row>
    <row r="15" spans="1:19" ht="17.100000000000001" customHeight="1" x14ac:dyDescent="0.25">
      <c r="A15" s="186">
        <v>8</v>
      </c>
      <c r="B15" s="187" t="s">
        <v>91</v>
      </c>
      <c r="C15" s="213"/>
      <c r="D15" s="213"/>
      <c r="E15" s="213"/>
      <c r="F15" s="213"/>
      <c r="G15" s="213">
        <v>1</v>
      </c>
      <c r="H15" s="188">
        <v>4</v>
      </c>
      <c r="I15" s="188">
        <v>3</v>
      </c>
      <c r="J15" s="188">
        <v>1</v>
      </c>
      <c r="K15" s="188">
        <f t="shared" ref="K15:K39" si="1">H15*2</f>
        <v>8</v>
      </c>
      <c r="L15" s="188">
        <v>1</v>
      </c>
      <c r="M15" s="188">
        <v>1</v>
      </c>
      <c r="N15" s="188">
        <v>1</v>
      </c>
      <c r="O15" s="188">
        <v>1</v>
      </c>
      <c r="P15" s="188">
        <f t="shared" si="0"/>
        <v>13</v>
      </c>
      <c r="Q15" s="188">
        <v>2</v>
      </c>
      <c r="R15" s="186">
        <v>10</v>
      </c>
      <c r="S15" s="189"/>
    </row>
    <row r="16" spans="1:19" ht="17.100000000000001" customHeight="1" x14ac:dyDescent="0.25">
      <c r="A16" s="186">
        <v>9</v>
      </c>
      <c r="B16" s="187" t="s">
        <v>92</v>
      </c>
      <c r="C16" s="213"/>
      <c r="D16" s="213"/>
      <c r="E16" s="213"/>
      <c r="F16" s="213"/>
      <c r="G16" s="213">
        <v>1</v>
      </c>
      <c r="H16" s="188">
        <f>SUM(G16,C16)+1</f>
        <v>2</v>
      </c>
      <c r="I16" s="188">
        <v>3</v>
      </c>
      <c r="J16" s="188">
        <v>1</v>
      </c>
      <c r="K16" s="188">
        <f t="shared" si="1"/>
        <v>4</v>
      </c>
      <c r="L16" s="188">
        <v>1</v>
      </c>
      <c r="M16" s="188">
        <v>1</v>
      </c>
      <c r="N16" s="188">
        <v>1</v>
      </c>
      <c r="O16" s="188">
        <v>1</v>
      </c>
      <c r="P16" s="188">
        <f t="shared" si="0"/>
        <v>9</v>
      </c>
      <c r="Q16" s="188">
        <v>2</v>
      </c>
      <c r="R16" s="186">
        <v>8</v>
      </c>
      <c r="S16" s="189"/>
    </row>
    <row r="17" spans="1:19" ht="17.100000000000001" customHeight="1" x14ac:dyDescent="0.25">
      <c r="A17" s="186">
        <v>10</v>
      </c>
      <c r="B17" s="187" t="s">
        <v>89</v>
      </c>
      <c r="C17" s="213">
        <v>1</v>
      </c>
      <c r="D17" s="213"/>
      <c r="E17" s="213"/>
      <c r="F17" s="213"/>
      <c r="G17" s="213">
        <v>1</v>
      </c>
      <c r="H17" s="188">
        <v>2</v>
      </c>
      <c r="I17" s="188">
        <v>3</v>
      </c>
      <c r="J17" s="188">
        <v>1</v>
      </c>
      <c r="K17" s="188">
        <f t="shared" si="1"/>
        <v>4</v>
      </c>
      <c r="L17" s="188">
        <v>1</v>
      </c>
      <c r="M17" s="188">
        <v>1</v>
      </c>
      <c r="N17" s="188">
        <v>1</v>
      </c>
      <c r="O17" s="188">
        <v>1</v>
      </c>
      <c r="P17" s="188">
        <f t="shared" si="0"/>
        <v>9</v>
      </c>
      <c r="Q17" s="188">
        <v>2</v>
      </c>
      <c r="R17" s="186">
        <v>8</v>
      </c>
      <c r="S17" s="186"/>
    </row>
    <row r="18" spans="1:19" ht="17.100000000000001" customHeight="1" x14ac:dyDescent="0.25">
      <c r="A18" s="223">
        <v>11</v>
      </c>
      <c r="B18" s="224" t="s">
        <v>504</v>
      </c>
      <c r="C18" s="225">
        <v>3</v>
      </c>
      <c r="D18" s="225"/>
      <c r="E18" s="225"/>
      <c r="F18" s="225"/>
      <c r="G18" s="225">
        <v>4</v>
      </c>
      <c r="H18" s="225">
        <v>15</v>
      </c>
      <c r="I18" s="225">
        <v>3</v>
      </c>
      <c r="J18" s="225">
        <v>1</v>
      </c>
      <c r="K18" s="225">
        <f t="shared" si="1"/>
        <v>30</v>
      </c>
      <c r="L18" s="225">
        <v>1</v>
      </c>
      <c r="M18" s="225">
        <v>1</v>
      </c>
      <c r="N18" s="225">
        <v>1</v>
      </c>
      <c r="O18" s="225">
        <v>1</v>
      </c>
      <c r="P18" s="225">
        <f t="shared" si="0"/>
        <v>35</v>
      </c>
      <c r="Q18" s="225">
        <v>2</v>
      </c>
      <c r="R18" s="223">
        <v>25</v>
      </c>
      <c r="S18" s="223"/>
    </row>
    <row r="19" spans="1:19" ht="17.100000000000001" customHeight="1" x14ac:dyDescent="0.25">
      <c r="A19" s="223">
        <v>12</v>
      </c>
      <c r="B19" s="224" t="s">
        <v>63</v>
      </c>
      <c r="C19" s="225"/>
      <c r="D19" s="225"/>
      <c r="E19" s="225"/>
      <c r="F19" s="225"/>
      <c r="G19" s="225"/>
      <c r="H19" s="225"/>
      <c r="I19" s="225"/>
      <c r="J19" s="225"/>
      <c r="K19" s="225">
        <f t="shared" si="1"/>
        <v>0</v>
      </c>
      <c r="L19" s="225"/>
      <c r="M19" s="225"/>
      <c r="N19" s="225"/>
      <c r="O19" s="225"/>
      <c r="P19" s="225"/>
      <c r="Q19" s="225">
        <v>2</v>
      </c>
      <c r="R19" s="223">
        <v>10</v>
      </c>
      <c r="S19" s="223"/>
    </row>
    <row r="20" spans="1:19" ht="17.100000000000001" customHeight="1" x14ac:dyDescent="0.25">
      <c r="A20" s="223">
        <v>13</v>
      </c>
      <c r="B20" s="224" t="s">
        <v>505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>
        <v>2</v>
      </c>
      <c r="R20" s="223">
        <v>15</v>
      </c>
      <c r="S20" s="223"/>
    </row>
    <row r="21" spans="1:19" ht="17.100000000000001" customHeight="1" x14ac:dyDescent="0.25">
      <c r="A21" s="186">
        <v>14</v>
      </c>
      <c r="B21" s="187" t="s">
        <v>93</v>
      </c>
      <c r="C21" s="213"/>
      <c r="D21" s="213"/>
      <c r="E21" s="213"/>
      <c r="F21" s="213"/>
      <c r="G21" s="213">
        <v>2</v>
      </c>
      <c r="H21" s="188">
        <v>4</v>
      </c>
      <c r="I21" s="188">
        <v>3</v>
      </c>
      <c r="J21" s="188">
        <v>1</v>
      </c>
      <c r="K21" s="188">
        <f t="shared" si="1"/>
        <v>8</v>
      </c>
      <c r="L21" s="188">
        <v>1</v>
      </c>
      <c r="M21" s="188">
        <v>1</v>
      </c>
      <c r="N21" s="188">
        <v>1</v>
      </c>
      <c r="O21" s="188">
        <v>1</v>
      </c>
      <c r="P21" s="188">
        <f t="shared" si="0"/>
        <v>13</v>
      </c>
      <c r="Q21" s="188">
        <v>2</v>
      </c>
      <c r="R21" s="186">
        <v>14</v>
      </c>
      <c r="S21" s="189"/>
    </row>
    <row r="22" spans="1:19" ht="17.100000000000001" customHeight="1" x14ac:dyDescent="0.25">
      <c r="A22" s="186">
        <v>15</v>
      </c>
      <c r="B22" s="187" t="s">
        <v>55</v>
      </c>
      <c r="C22" s="213">
        <v>1</v>
      </c>
      <c r="D22" s="213"/>
      <c r="E22" s="213"/>
      <c r="F22" s="213"/>
      <c r="G22" s="213">
        <v>3</v>
      </c>
      <c r="H22" s="188">
        <v>10</v>
      </c>
      <c r="I22" s="188">
        <v>3</v>
      </c>
      <c r="J22" s="188">
        <v>1</v>
      </c>
      <c r="K22" s="188">
        <f t="shared" si="1"/>
        <v>20</v>
      </c>
      <c r="L22" s="188">
        <v>1</v>
      </c>
      <c r="M22" s="188">
        <v>1</v>
      </c>
      <c r="N22" s="188">
        <v>1</v>
      </c>
      <c r="O22" s="188">
        <v>1</v>
      </c>
      <c r="P22" s="188">
        <f t="shared" si="0"/>
        <v>25</v>
      </c>
      <c r="Q22" s="188">
        <v>2</v>
      </c>
      <c r="R22" s="186">
        <v>14</v>
      </c>
      <c r="S22" s="186"/>
    </row>
    <row r="23" spans="1:19" ht="17.100000000000001" customHeight="1" x14ac:dyDescent="0.25">
      <c r="A23" s="186">
        <v>16</v>
      </c>
      <c r="B23" s="187" t="s">
        <v>67</v>
      </c>
      <c r="C23" s="213">
        <v>2</v>
      </c>
      <c r="D23" s="213"/>
      <c r="E23" s="213"/>
      <c r="F23" s="213"/>
      <c r="G23" s="213">
        <v>3</v>
      </c>
      <c r="H23" s="188">
        <v>8</v>
      </c>
      <c r="I23" s="188">
        <v>3</v>
      </c>
      <c r="J23" s="188">
        <v>1</v>
      </c>
      <c r="K23" s="188">
        <f t="shared" si="1"/>
        <v>16</v>
      </c>
      <c r="L23" s="188">
        <v>1</v>
      </c>
      <c r="M23" s="188">
        <v>1</v>
      </c>
      <c r="N23" s="188">
        <v>1</v>
      </c>
      <c r="O23" s="188">
        <v>1</v>
      </c>
      <c r="P23" s="188">
        <f t="shared" si="0"/>
        <v>21</v>
      </c>
      <c r="Q23" s="188">
        <v>2</v>
      </c>
      <c r="R23" s="186">
        <v>14</v>
      </c>
      <c r="S23" s="186"/>
    </row>
    <row r="24" spans="1:19" ht="17.100000000000001" customHeight="1" x14ac:dyDescent="0.25">
      <c r="A24" s="186">
        <v>17</v>
      </c>
      <c r="B24" s="187" t="s">
        <v>94</v>
      </c>
      <c r="C24" s="213"/>
      <c r="D24" s="213"/>
      <c r="E24" s="213"/>
      <c r="F24" s="213"/>
      <c r="G24" s="213">
        <v>1</v>
      </c>
      <c r="H24" s="188">
        <v>2</v>
      </c>
      <c r="I24" s="188">
        <v>3</v>
      </c>
      <c r="J24" s="188">
        <v>1</v>
      </c>
      <c r="K24" s="188">
        <f t="shared" si="1"/>
        <v>4</v>
      </c>
      <c r="L24" s="188">
        <v>1</v>
      </c>
      <c r="M24" s="188">
        <v>1</v>
      </c>
      <c r="N24" s="188">
        <v>1</v>
      </c>
      <c r="O24" s="188">
        <v>1</v>
      </c>
      <c r="P24" s="188">
        <f t="shared" si="0"/>
        <v>9</v>
      </c>
      <c r="Q24" s="188">
        <v>2</v>
      </c>
      <c r="R24" s="186">
        <v>8</v>
      </c>
      <c r="S24" s="189"/>
    </row>
    <row r="25" spans="1:19" ht="17.100000000000001" customHeight="1" x14ac:dyDescent="0.25">
      <c r="A25" s="186">
        <v>18</v>
      </c>
      <c r="B25" s="187" t="s">
        <v>62</v>
      </c>
      <c r="C25" s="213">
        <v>2</v>
      </c>
      <c r="D25" s="213"/>
      <c r="E25" s="213"/>
      <c r="F25" s="213"/>
      <c r="G25" s="213">
        <v>2</v>
      </c>
      <c r="H25" s="188">
        <v>10</v>
      </c>
      <c r="I25" s="188">
        <v>3</v>
      </c>
      <c r="J25" s="188">
        <v>1</v>
      </c>
      <c r="K25" s="188">
        <f t="shared" si="1"/>
        <v>20</v>
      </c>
      <c r="L25" s="188">
        <v>1</v>
      </c>
      <c r="M25" s="188">
        <v>1</v>
      </c>
      <c r="N25" s="188">
        <v>1</v>
      </c>
      <c r="O25" s="188">
        <v>1</v>
      </c>
      <c r="P25" s="188">
        <f t="shared" si="0"/>
        <v>25</v>
      </c>
      <c r="Q25" s="188">
        <v>2</v>
      </c>
      <c r="R25" s="186">
        <v>15</v>
      </c>
      <c r="S25" s="186"/>
    </row>
    <row r="26" spans="1:19" ht="17.100000000000001" customHeight="1" x14ac:dyDescent="0.25">
      <c r="A26" s="186">
        <v>19</v>
      </c>
      <c r="B26" s="187" t="s">
        <v>506</v>
      </c>
      <c r="C26" s="213"/>
      <c r="D26" s="213"/>
      <c r="E26" s="213"/>
      <c r="F26" s="213"/>
      <c r="G26" s="213"/>
      <c r="H26" s="188"/>
      <c r="I26" s="188"/>
      <c r="J26" s="188"/>
      <c r="K26" s="188"/>
      <c r="L26" s="188"/>
      <c r="M26" s="188"/>
      <c r="N26" s="188"/>
      <c r="O26" s="188"/>
      <c r="P26" s="188"/>
      <c r="Q26" s="188">
        <v>2</v>
      </c>
      <c r="R26" s="186">
        <v>6</v>
      </c>
      <c r="S26" s="186"/>
    </row>
    <row r="27" spans="1:19" ht="17.100000000000001" customHeight="1" x14ac:dyDescent="0.25">
      <c r="A27" s="186">
        <v>20</v>
      </c>
      <c r="B27" s="187" t="s">
        <v>507</v>
      </c>
      <c r="C27" s="213"/>
      <c r="D27" s="213"/>
      <c r="E27" s="213"/>
      <c r="F27" s="213"/>
      <c r="G27" s="213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6"/>
      <c r="S27" s="186"/>
    </row>
    <row r="28" spans="1:19" ht="17.100000000000001" customHeight="1" x14ac:dyDescent="0.25">
      <c r="A28" s="186">
        <v>21</v>
      </c>
      <c r="B28" s="187" t="s">
        <v>76</v>
      </c>
      <c r="C28" s="213">
        <v>2</v>
      </c>
      <c r="D28" s="213"/>
      <c r="E28" s="213"/>
      <c r="F28" s="213"/>
      <c r="G28" s="213">
        <v>4</v>
      </c>
      <c r="H28" s="188">
        <v>8</v>
      </c>
      <c r="I28" s="188">
        <v>3</v>
      </c>
      <c r="J28" s="188">
        <v>1</v>
      </c>
      <c r="K28" s="188">
        <f t="shared" si="1"/>
        <v>16</v>
      </c>
      <c r="L28" s="188">
        <v>1</v>
      </c>
      <c r="M28" s="188">
        <v>1</v>
      </c>
      <c r="N28" s="188">
        <v>1</v>
      </c>
      <c r="O28" s="188">
        <v>1</v>
      </c>
      <c r="P28" s="188">
        <f t="shared" si="0"/>
        <v>21</v>
      </c>
      <c r="Q28" s="188">
        <v>2</v>
      </c>
      <c r="R28" s="186">
        <v>15</v>
      </c>
      <c r="S28" s="186"/>
    </row>
    <row r="29" spans="1:19" ht="17.100000000000001" customHeight="1" x14ac:dyDescent="0.25">
      <c r="A29" s="186">
        <v>22</v>
      </c>
      <c r="B29" s="187" t="s">
        <v>81</v>
      </c>
      <c r="C29" s="213"/>
      <c r="D29" s="213"/>
      <c r="E29" s="213"/>
      <c r="F29" s="213"/>
      <c r="G29" s="213"/>
      <c r="H29" s="188"/>
      <c r="I29" s="188"/>
      <c r="J29" s="188"/>
      <c r="K29" s="188">
        <f t="shared" si="1"/>
        <v>0</v>
      </c>
      <c r="L29" s="188"/>
      <c r="M29" s="188"/>
      <c r="N29" s="188"/>
      <c r="O29" s="188"/>
      <c r="P29" s="188">
        <f t="shared" si="0"/>
        <v>0</v>
      </c>
      <c r="Q29" s="188">
        <v>2</v>
      </c>
      <c r="R29" s="186">
        <v>15</v>
      </c>
      <c r="S29" s="186"/>
    </row>
    <row r="30" spans="1:19" ht="17.100000000000001" customHeight="1" x14ac:dyDescent="0.25">
      <c r="A30" s="186">
        <v>23</v>
      </c>
      <c r="B30" s="187" t="s">
        <v>90</v>
      </c>
      <c r="C30" s="213"/>
      <c r="D30" s="213"/>
      <c r="E30" s="213"/>
      <c r="F30" s="213"/>
      <c r="G30" s="213">
        <v>2</v>
      </c>
      <c r="H30" s="188">
        <v>5</v>
      </c>
      <c r="I30" s="188">
        <v>3</v>
      </c>
      <c r="J30" s="188">
        <v>1</v>
      </c>
      <c r="K30" s="188">
        <f t="shared" si="1"/>
        <v>10</v>
      </c>
      <c r="L30" s="188">
        <v>1</v>
      </c>
      <c r="M30" s="188">
        <v>1</v>
      </c>
      <c r="N30" s="188">
        <v>1</v>
      </c>
      <c r="O30" s="188">
        <v>1</v>
      </c>
      <c r="P30" s="188">
        <f t="shared" si="0"/>
        <v>15</v>
      </c>
      <c r="Q30" s="188">
        <v>2</v>
      </c>
      <c r="R30" s="186">
        <v>10</v>
      </c>
      <c r="S30" s="189"/>
    </row>
    <row r="31" spans="1:19" ht="17.100000000000001" customHeight="1" x14ac:dyDescent="0.25">
      <c r="A31" s="186">
        <v>24</v>
      </c>
      <c r="B31" s="187" t="s">
        <v>508</v>
      </c>
      <c r="C31" s="213">
        <v>2</v>
      </c>
      <c r="D31" s="213"/>
      <c r="E31" s="213"/>
      <c r="F31" s="213"/>
      <c r="G31" s="213">
        <v>1</v>
      </c>
      <c r="H31" s="188">
        <v>5</v>
      </c>
      <c r="I31" s="188">
        <v>3</v>
      </c>
      <c r="J31" s="188">
        <v>1</v>
      </c>
      <c r="K31" s="188">
        <f t="shared" si="1"/>
        <v>10</v>
      </c>
      <c r="L31" s="188">
        <v>1</v>
      </c>
      <c r="M31" s="188">
        <v>1</v>
      </c>
      <c r="N31" s="188">
        <v>1</v>
      </c>
      <c r="O31" s="188">
        <v>1</v>
      </c>
      <c r="P31" s="188">
        <f t="shared" si="0"/>
        <v>15</v>
      </c>
      <c r="Q31" s="188">
        <v>2</v>
      </c>
      <c r="R31" s="186">
        <v>10</v>
      </c>
      <c r="S31" s="186"/>
    </row>
    <row r="32" spans="1:19" ht="17.100000000000001" customHeight="1" x14ac:dyDescent="0.25">
      <c r="A32" s="186">
        <v>25</v>
      </c>
      <c r="B32" s="187" t="s">
        <v>29</v>
      </c>
      <c r="C32" s="213"/>
      <c r="D32" s="213"/>
      <c r="E32" s="213"/>
      <c r="F32" s="213"/>
      <c r="G32" s="213"/>
      <c r="H32" s="188"/>
      <c r="I32" s="188"/>
      <c r="J32" s="188"/>
      <c r="K32" s="188"/>
      <c r="L32" s="188"/>
      <c r="M32" s="188"/>
      <c r="N32" s="188"/>
      <c r="O32" s="188"/>
      <c r="P32" s="188"/>
      <c r="Q32" s="188">
        <v>2</v>
      </c>
      <c r="R32" s="186">
        <v>15</v>
      </c>
      <c r="S32" s="186"/>
    </row>
    <row r="33" spans="1:19" ht="17.100000000000001" customHeight="1" x14ac:dyDescent="0.25">
      <c r="A33" s="186">
        <v>26</v>
      </c>
      <c r="B33" s="187" t="s">
        <v>526</v>
      </c>
      <c r="C33" s="213"/>
      <c r="D33" s="213"/>
      <c r="E33" s="213"/>
      <c r="F33" s="213"/>
      <c r="G33" s="213"/>
      <c r="H33" s="188"/>
      <c r="I33" s="188"/>
      <c r="J33" s="188"/>
      <c r="K33" s="188"/>
      <c r="L33" s="188"/>
      <c r="M33" s="188"/>
      <c r="N33" s="188"/>
      <c r="O33" s="188"/>
      <c r="P33" s="188"/>
      <c r="Q33" s="188">
        <v>2</v>
      </c>
      <c r="R33" s="186">
        <v>10</v>
      </c>
      <c r="S33" s="186"/>
    </row>
    <row r="34" spans="1:19" ht="17.100000000000001" customHeight="1" x14ac:dyDescent="0.25">
      <c r="A34" s="186">
        <v>27</v>
      </c>
      <c r="B34" s="187" t="s">
        <v>586</v>
      </c>
      <c r="C34" s="213"/>
      <c r="D34" s="213"/>
      <c r="E34" s="213"/>
      <c r="F34" s="213"/>
      <c r="G34" s="213"/>
      <c r="H34" s="188"/>
      <c r="I34" s="188"/>
      <c r="J34" s="188"/>
      <c r="K34" s="188"/>
      <c r="L34" s="188"/>
      <c r="M34" s="188"/>
      <c r="N34" s="188"/>
      <c r="O34" s="188"/>
      <c r="P34" s="188"/>
      <c r="Q34" s="188">
        <v>2</v>
      </c>
      <c r="R34" s="186">
        <v>10</v>
      </c>
      <c r="S34" s="186"/>
    </row>
    <row r="35" spans="1:19" ht="17.100000000000001" customHeight="1" x14ac:dyDescent="0.25">
      <c r="A35" s="186">
        <v>28</v>
      </c>
      <c r="B35" s="187" t="s">
        <v>587</v>
      </c>
      <c r="C35" s="213"/>
      <c r="D35" s="213"/>
      <c r="E35" s="213"/>
      <c r="F35" s="213"/>
      <c r="G35" s="213"/>
      <c r="H35" s="188"/>
      <c r="I35" s="188"/>
      <c r="J35" s="188"/>
      <c r="K35" s="188"/>
      <c r="L35" s="188"/>
      <c r="M35" s="188"/>
      <c r="N35" s="188"/>
      <c r="O35" s="188"/>
      <c r="P35" s="188"/>
      <c r="Q35" s="188">
        <v>2</v>
      </c>
      <c r="R35" s="186">
        <v>10</v>
      </c>
      <c r="S35" s="186"/>
    </row>
    <row r="36" spans="1:19" ht="17.100000000000001" customHeight="1" x14ac:dyDescent="0.25">
      <c r="A36" s="186">
        <v>29</v>
      </c>
      <c r="B36" s="187" t="s">
        <v>588</v>
      </c>
      <c r="C36" s="213"/>
      <c r="D36" s="213"/>
      <c r="E36" s="213"/>
      <c r="F36" s="213"/>
      <c r="G36" s="213"/>
      <c r="H36" s="188"/>
      <c r="I36" s="188"/>
      <c r="J36" s="188"/>
      <c r="K36" s="188"/>
      <c r="L36" s="188"/>
      <c r="M36" s="188"/>
      <c r="N36" s="188"/>
      <c r="O36" s="188"/>
      <c r="P36" s="188"/>
      <c r="Q36" s="188">
        <v>2</v>
      </c>
      <c r="R36" s="186">
        <v>10</v>
      </c>
      <c r="S36" s="186"/>
    </row>
    <row r="37" spans="1:19" ht="17.100000000000001" customHeight="1" x14ac:dyDescent="0.25">
      <c r="A37" s="186">
        <v>30</v>
      </c>
      <c r="B37" s="187" t="s">
        <v>589</v>
      </c>
      <c r="C37" s="213"/>
      <c r="D37" s="213"/>
      <c r="E37" s="213"/>
      <c r="F37" s="213"/>
      <c r="G37" s="213"/>
      <c r="H37" s="188"/>
      <c r="I37" s="188"/>
      <c r="J37" s="188"/>
      <c r="K37" s="188"/>
      <c r="L37" s="188"/>
      <c r="M37" s="188"/>
      <c r="N37" s="188"/>
      <c r="O37" s="188"/>
      <c r="P37" s="188"/>
      <c r="Q37" s="188">
        <v>2</v>
      </c>
      <c r="R37" s="186">
        <v>10</v>
      </c>
      <c r="S37" s="186"/>
    </row>
    <row r="38" spans="1:19" ht="17.100000000000001" customHeight="1" x14ac:dyDescent="0.25">
      <c r="A38" s="186">
        <v>31</v>
      </c>
      <c r="B38" s="187" t="s">
        <v>590</v>
      </c>
      <c r="C38" s="213"/>
      <c r="D38" s="213"/>
      <c r="E38" s="213"/>
      <c r="F38" s="213"/>
      <c r="G38" s="213"/>
      <c r="H38" s="188"/>
      <c r="I38" s="188"/>
      <c r="J38" s="188"/>
      <c r="K38" s="188"/>
      <c r="L38" s="188"/>
      <c r="M38" s="188"/>
      <c r="N38" s="188"/>
      <c r="O38" s="188"/>
      <c r="P38" s="188"/>
      <c r="Q38" s="188">
        <v>2</v>
      </c>
      <c r="R38" s="186">
        <v>10</v>
      </c>
      <c r="S38" s="186"/>
    </row>
    <row r="39" spans="1:19" ht="17.100000000000001" customHeight="1" x14ac:dyDescent="0.25">
      <c r="A39" s="186">
        <v>32</v>
      </c>
      <c r="B39" s="187" t="s">
        <v>591</v>
      </c>
      <c r="C39" s="213">
        <v>2</v>
      </c>
      <c r="D39" s="213"/>
      <c r="E39" s="213"/>
      <c r="F39" s="213"/>
      <c r="G39" s="213">
        <v>3</v>
      </c>
      <c r="H39" s="188">
        <v>10</v>
      </c>
      <c r="I39" s="188">
        <v>3</v>
      </c>
      <c r="J39" s="188">
        <v>1</v>
      </c>
      <c r="K39" s="188">
        <f t="shared" si="1"/>
        <v>20</v>
      </c>
      <c r="L39" s="188">
        <v>1</v>
      </c>
      <c r="M39" s="188">
        <v>1</v>
      </c>
      <c r="N39" s="188">
        <v>1</v>
      </c>
      <c r="O39" s="188">
        <v>1</v>
      </c>
      <c r="P39" s="188">
        <f t="shared" si="0"/>
        <v>25</v>
      </c>
      <c r="Q39" s="188">
        <v>2</v>
      </c>
      <c r="R39" s="186">
        <v>10</v>
      </c>
      <c r="S39" s="186"/>
    </row>
    <row r="40" spans="1:19" ht="17.100000000000001" customHeight="1" x14ac:dyDescent="0.25">
      <c r="A40" s="186">
        <v>33</v>
      </c>
      <c r="B40" s="187" t="s">
        <v>592</v>
      </c>
      <c r="C40" s="213"/>
      <c r="D40" s="213"/>
      <c r="E40" s="213"/>
      <c r="F40" s="213"/>
      <c r="G40" s="213"/>
      <c r="H40" s="188"/>
      <c r="I40" s="188"/>
      <c r="J40" s="188"/>
      <c r="K40" s="188"/>
      <c r="L40" s="188"/>
      <c r="M40" s="188"/>
      <c r="N40" s="188"/>
      <c r="O40" s="188"/>
      <c r="P40" s="188">
        <f t="shared" si="0"/>
        <v>0</v>
      </c>
      <c r="Q40" s="188">
        <v>2</v>
      </c>
      <c r="R40" s="186">
        <v>6</v>
      </c>
      <c r="S40" s="186"/>
    </row>
    <row r="41" spans="1:19" ht="17.100000000000001" customHeight="1" x14ac:dyDescent="0.25">
      <c r="A41" s="275" t="s">
        <v>509</v>
      </c>
      <c r="B41" s="276"/>
      <c r="C41" s="190">
        <f t="shared" ref="C41:N41" si="2">SUM(C8:C40)</f>
        <v>20</v>
      </c>
      <c r="D41" s="190">
        <f t="shared" si="2"/>
        <v>0</v>
      </c>
      <c r="E41" s="190">
        <f t="shared" si="2"/>
        <v>0</v>
      </c>
      <c r="F41" s="190">
        <f t="shared" si="2"/>
        <v>0</v>
      </c>
      <c r="G41" s="190">
        <f t="shared" si="2"/>
        <v>46</v>
      </c>
      <c r="H41" s="190">
        <f t="shared" si="2"/>
        <v>150</v>
      </c>
      <c r="I41" s="190">
        <f t="shared" si="2"/>
        <v>42</v>
      </c>
      <c r="J41" s="190">
        <f t="shared" si="2"/>
        <v>15</v>
      </c>
      <c r="K41" s="190">
        <f t="shared" si="2"/>
        <v>170</v>
      </c>
      <c r="L41" s="190">
        <f t="shared" si="2"/>
        <v>17</v>
      </c>
      <c r="M41" s="190">
        <f t="shared" si="2"/>
        <v>14</v>
      </c>
      <c r="N41" s="190">
        <f t="shared" si="2"/>
        <v>14</v>
      </c>
      <c r="O41" s="190"/>
      <c r="P41" s="190">
        <f>SUM(P8:P40)</f>
        <v>244</v>
      </c>
      <c r="Q41" s="190">
        <f>SUM(Q8:Q40)</f>
        <v>64</v>
      </c>
      <c r="R41" s="190">
        <f>SUM(R8:R40)</f>
        <v>438</v>
      </c>
      <c r="S41" s="191"/>
    </row>
    <row r="42" spans="1:19" x14ac:dyDescent="0.25">
      <c r="A42" s="192"/>
    </row>
    <row r="43" spans="1:19" ht="18.75" customHeight="1" x14ac:dyDescent="0.25">
      <c r="A43" s="274" t="s">
        <v>594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</row>
    <row r="44" spans="1:19" x14ac:dyDescent="0.25">
      <c r="A44" s="273"/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</row>
    <row r="46" spans="1:19" x14ac:dyDescent="0.25">
      <c r="A46" s="192"/>
    </row>
    <row r="47" spans="1:19" x14ac:dyDescent="0.25">
      <c r="A47" s="192"/>
    </row>
    <row r="48" spans="1:19" x14ac:dyDescent="0.25">
      <c r="A48" s="192"/>
    </row>
    <row r="49" spans="1:1" x14ac:dyDescent="0.25">
      <c r="A49" s="192"/>
    </row>
    <row r="50" spans="1:1" x14ac:dyDescent="0.25">
      <c r="A50" s="192"/>
    </row>
    <row r="51" spans="1:1" x14ac:dyDescent="0.25">
      <c r="A51" s="192"/>
    </row>
    <row r="52" spans="1:1" x14ac:dyDescent="0.25">
      <c r="A52" s="192"/>
    </row>
    <row r="53" spans="1:1" x14ac:dyDescent="0.25">
      <c r="A53" s="192"/>
    </row>
    <row r="54" spans="1:1" x14ac:dyDescent="0.25">
      <c r="A54" s="192"/>
    </row>
    <row r="55" spans="1:1" x14ac:dyDescent="0.25">
      <c r="A55" s="192"/>
    </row>
    <row r="56" spans="1:1" x14ac:dyDescent="0.25">
      <c r="A56" s="192"/>
    </row>
    <row r="57" spans="1:1" x14ac:dyDescent="0.25">
      <c r="A57" s="192"/>
    </row>
    <row r="58" spans="1:1" x14ac:dyDescent="0.25">
      <c r="A58" s="192"/>
    </row>
    <row r="59" spans="1:1" x14ac:dyDescent="0.25">
      <c r="A59" s="192"/>
    </row>
    <row r="60" spans="1:1" x14ac:dyDescent="0.25">
      <c r="A60" s="192"/>
    </row>
    <row r="61" spans="1:1" x14ac:dyDescent="0.25">
      <c r="A61" s="192"/>
    </row>
  </sheetData>
  <sheetProtection password="D908" sheet="1" objects="1" scenarios="1"/>
  <mergeCells count="21">
    <mergeCell ref="A1:S1"/>
    <mergeCell ref="A4:A7"/>
    <mergeCell ref="B4:B7"/>
    <mergeCell ref="I4:P4"/>
    <mergeCell ref="A2:S2"/>
    <mergeCell ref="Q6:Q7"/>
    <mergeCell ref="R6:R7"/>
    <mergeCell ref="Q4:R5"/>
    <mergeCell ref="S4:S7"/>
    <mergeCell ref="A44:S44"/>
    <mergeCell ref="A43:S43"/>
    <mergeCell ref="A41:B41"/>
    <mergeCell ref="C4:H7"/>
    <mergeCell ref="N5:N7"/>
    <mergeCell ref="O5:O7"/>
    <mergeCell ref="P5:P7"/>
    <mergeCell ref="I5:I7"/>
    <mergeCell ref="J5:J7"/>
    <mergeCell ref="K5:K7"/>
    <mergeCell ref="L5:L7"/>
    <mergeCell ref="M5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4" sqref="B4"/>
    </sheetView>
  </sheetViews>
  <sheetFormatPr defaultRowHeight="15" x14ac:dyDescent="0.25"/>
  <cols>
    <col min="1" max="1" width="4.140625" customWidth="1"/>
    <col min="2" max="2" width="14.28515625" bestFit="1" customWidth="1"/>
    <col min="4" max="4" width="9.140625" style="106"/>
  </cols>
  <sheetData>
    <row r="1" spans="1:5" x14ac:dyDescent="0.25">
      <c r="A1" t="s">
        <v>0</v>
      </c>
      <c r="B1" t="s">
        <v>360</v>
      </c>
      <c r="D1" s="106" t="s">
        <v>0</v>
      </c>
      <c r="E1" t="s">
        <v>363</v>
      </c>
    </row>
    <row r="2" spans="1:5" x14ac:dyDescent="0.25">
      <c r="A2">
        <v>1</v>
      </c>
      <c r="B2" t="s">
        <v>361</v>
      </c>
      <c r="D2" s="106">
        <v>1</v>
      </c>
      <c r="E2" t="s">
        <v>364</v>
      </c>
    </row>
    <row r="3" spans="1:5" x14ac:dyDescent="0.25">
      <c r="A3">
        <v>2</v>
      </c>
      <c r="B3" t="s">
        <v>362</v>
      </c>
      <c r="D3" s="106">
        <v>2</v>
      </c>
      <c r="E3" t="s">
        <v>362</v>
      </c>
    </row>
    <row r="4" spans="1:5" x14ac:dyDescent="0.25">
      <c r="A4">
        <v>3</v>
      </c>
      <c r="B4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F14" sqref="F14"/>
    </sheetView>
  </sheetViews>
  <sheetFormatPr defaultRowHeight="15" x14ac:dyDescent="0.25"/>
  <cols>
    <col min="1" max="1" width="9" style="92" customWidth="1"/>
    <col min="2" max="2" width="19.28515625" style="92" bestFit="1" customWidth="1"/>
    <col min="3" max="3" width="4.7109375" style="92" bestFit="1" customWidth="1"/>
    <col min="4" max="4" width="8.7109375" style="92" bestFit="1" customWidth="1"/>
    <col min="5" max="16384" width="9.140625" style="1"/>
  </cols>
  <sheetData>
    <row r="1" spans="1:4" ht="26.25" customHeight="1" x14ac:dyDescent="0.25">
      <c r="A1" s="107" t="s">
        <v>19</v>
      </c>
      <c r="B1" s="107" t="s">
        <v>18</v>
      </c>
      <c r="C1" s="107" t="s">
        <v>11</v>
      </c>
      <c r="D1" s="107" t="s">
        <v>19</v>
      </c>
    </row>
    <row r="2" spans="1:4" x14ac:dyDescent="0.25">
      <c r="A2" s="108">
        <v>101</v>
      </c>
      <c r="B2" s="216" t="s">
        <v>346</v>
      </c>
      <c r="C2" s="108">
        <v>11</v>
      </c>
      <c r="D2" s="108">
        <v>101</v>
      </c>
    </row>
    <row r="3" spans="1:4" x14ac:dyDescent="0.25">
      <c r="A3" s="109">
        <v>102</v>
      </c>
      <c r="B3" s="217" t="s">
        <v>347</v>
      </c>
      <c r="C3" s="109">
        <v>11</v>
      </c>
      <c r="D3" s="109">
        <v>102</v>
      </c>
    </row>
    <row r="4" spans="1:4" x14ac:dyDescent="0.25">
      <c r="A4" s="109">
        <v>103</v>
      </c>
      <c r="B4" s="217" t="s">
        <v>348</v>
      </c>
      <c r="C4" s="109">
        <v>11</v>
      </c>
      <c r="D4" s="109">
        <v>103</v>
      </c>
    </row>
    <row r="5" spans="1:4" x14ac:dyDescent="0.25">
      <c r="A5" s="109">
        <v>104</v>
      </c>
      <c r="B5" s="217" t="s">
        <v>349</v>
      </c>
      <c r="C5" s="109">
        <v>11</v>
      </c>
      <c r="D5" s="109">
        <v>104</v>
      </c>
    </row>
    <row r="6" spans="1:4" x14ac:dyDescent="0.25">
      <c r="A6" s="109">
        <v>105</v>
      </c>
      <c r="B6" s="217" t="s">
        <v>350</v>
      </c>
      <c r="C6" s="109">
        <v>11</v>
      </c>
      <c r="D6" s="109">
        <v>105</v>
      </c>
    </row>
    <row r="7" spans="1:4" x14ac:dyDescent="0.25">
      <c r="A7" s="109">
        <v>106</v>
      </c>
      <c r="B7" s="217" t="s">
        <v>351</v>
      </c>
      <c r="C7" s="109">
        <v>11</v>
      </c>
      <c r="D7" s="109">
        <v>106</v>
      </c>
    </row>
    <row r="8" spans="1:4" x14ac:dyDescent="0.25">
      <c r="A8" s="109">
        <v>107</v>
      </c>
      <c r="B8" s="217" t="s">
        <v>352</v>
      </c>
      <c r="C8" s="109">
        <v>11</v>
      </c>
      <c r="D8" s="109">
        <v>107</v>
      </c>
    </row>
    <row r="9" spans="1:4" x14ac:dyDescent="0.25">
      <c r="A9" s="109">
        <v>108</v>
      </c>
      <c r="B9" s="217" t="s">
        <v>353</v>
      </c>
      <c r="C9" s="109">
        <v>11</v>
      </c>
      <c r="D9" s="109">
        <v>108</v>
      </c>
    </row>
    <row r="10" spans="1:4" x14ac:dyDescent="0.25">
      <c r="A10" s="109">
        <v>109</v>
      </c>
      <c r="B10" s="217" t="s">
        <v>354</v>
      </c>
      <c r="C10" s="109">
        <v>11</v>
      </c>
      <c r="D10" s="109">
        <v>109</v>
      </c>
    </row>
    <row r="11" spans="1:4" x14ac:dyDescent="0.25">
      <c r="A11" s="109">
        <v>110</v>
      </c>
      <c r="B11" s="217" t="s">
        <v>559</v>
      </c>
      <c r="C11" s="109">
        <v>11</v>
      </c>
      <c r="D11" s="109">
        <v>110</v>
      </c>
    </row>
    <row r="12" spans="1:4" x14ac:dyDescent="0.25">
      <c r="A12" s="109">
        <v>111</v>
      </c>
      <c r="B12" s="217" t="s">
        <v>356</v>
      </c>
      <c r="C12" s="109">
        <v>11</v>
      </c>
      <c r="D12" s="109">
        <v>111</v>
      </c>
    </row>
    <row r="13" spans="1:4" x14ac:dyDescent="0.25">
      <c r="A13" s="109">
        <v>201</v>
      </c>
      <c r="B13" s="217" t="s">
        <v>535</v>
      </c>
      <c r="C13" s="109">
        <v>10</v>
      </c>
      <c r="D13" s="109">
        <v>201</v>
      </c>
    </row>
    <row r="14" spans="1:4" x14ac:dyDescent="0.25">
      <c r="A14" s="109">
        <v>202</v>
      </c>
      <c r="B14" s="217" t="s">
        <v>536</v>
      </c>
      <c r="C14" s="109">
        <v>10</v>
      </c>
      <c r="D14" s="109">
        <v>202</v>
      </c>
    </row>
    <row r="15" spans="1:4" x14ac:dyDescent="0.25">
      <c r="A15" s="109">
        <v>203</v>
      </c>
      <c r="B15" s="217" t="s">
        <v>537</v>
      </c>
      <c r="C15" s="109">
        <v>10</v>
      </c>
      <c r="D15" s="109">
        <v>203</v>
      </c>
    </row>
    <row r="16" spans="1:4" x14ac:dyDescent="0.25">
      <c r="A16" s="109">
        <v>204</v>
      </c>
      <c r="B16" s="217" t="s">
        <v>538</v>
      </c>
      <c r="C16" s="109">
        <v>10</v>
      </c>
      <c r="D16" s="109">
        <v>204</v>
      </c>
    </row>
    <row r="17" spans="1:4" x14ac:dyDescent="0.25">
      <c r="A17" s="109">
        <v>205</v>
      </c>
      <c r="B17" s="217" t="s">
        <v>539</v>
      </c>
      <c r="C17" s="109">
        <v>10</v>
      </c>
      <c r="D17" s="109">
        <v>205</v>
      </c>
    </row>
    <row r="18" spans="1:4" x14ac:dyDescent="0.25">
      <c r="A18" s="109">
        <v>206</v>
      </c>
      <c r="B18" s="217" t="s">
        <v>540</v>
      </c>
      <c r="C18" s="109">
        <v>10</v>
      </c>
      <c r="D18" s="109">
        <v>206</v>
      </c>
    </row>
    <row r="19" spans="1:4" x14ac:dyDescent="0.25">
      <c r="A19" s="109">
        <v>207</v>
      </c>
      <c r="B19" s="217" t="s">
        <v>541</v>
      </c>
      <c r="C19" s="109">
        <v>10</v>
      </c>
      <c r="D19" s="109">
        <v>207</v>
      </c>
    </row>
    <row r="20" spans="1:4" x14ac:dyDescent="0.25">
      <c r="A20" s="109">
        <v>208</v>
      </c>
      <c r="B20" s="217" t="s">
        <v>542</v>
      </c>
      <c r="C20" s="109">
        <v>10</v>
      </c>
      <c r="D20" s="109">
        <v>208</v>
      </c>
    </row>
    <row r="21" spans="1:4" x14ac:dyDescent="0.25">
      <c r="A21" s="109">
        <v>209</v>
      </c>
      <c r="B21" s="217" t="s">
        <v>543</v>
      </c>
      <c r="C21" s="109">
        <v>10</v>
      </c>
      <c r="D21" s="109">
        <v>209</v>
      </c>
    </row>
    <row r="22" spans="1:4" x14ac:dyDescent="0.25">
      <c r="A22" s="109">
        <v>210</v>
      </c>
      <c r="B22" s="217" t="s">
        <v>558</v>
      </c>
      <c r="C22" s="109">
        <v>10</v>
      </c>
      <c r="D22" s="109">
        <v>210</v>
      </c>
    </row>
    <row r="23" spans="1:4" x14ac:dyDescent="0.25">
      <c r="A23" s="109">
        <v>211</v>
      </c>
      <c r="B23" s="217" t="s">
        <v>544</v>
      </c>
      <c r="C23" s="109">
        <v>10</v>
      </c>
      <c r="D23" s="109">
        <v>211</v>
      </c>
    </row>
    <row r="24" spans="1:4" x14ac:dyDescent="0.25">
      <c r="A24" s="109">
        <v>301</v>
      </c>
      <c r="B24" s="217" t="s">
        <v>545</v>
      </c>
      <c r="C24" s="109">
        <v>9</v>
      </c>
      <c r="D24" s="109">
        <v>301</v>
      </c>
    </row>
    <row r="25" spans="1:4" x14ac:dyDescent="0.25">
      <c r="A25" s="109">
        <v>302</v>
      </c>
      <c r="B25" s="217" t="s">
        <v>546</v>
      </c>
      <c r="C25" s="109">
        <v>9</v>
      </c>
      <c r="D25" s="109">
        <v>302</v>
      </c>
    </row>
    <row r="26" spans="1:4" x14ac:dyDescent="0.25">
      <c r="A26" s="109">
        <v>303</v>
      </c>
      <c r="B26" s="217" t="s">
        <v>547</v>
      </c>
      <c r="C26" s="109">
        <v>9</v>
      </c>
      <c r="D26" s="109">
        <v>303</v>
      </c>
    </row>
    <row r="27" spans="1:4" x14ac:dyDescent="0.25">
      <c r="A27" s="109">
        <v>304</v>
      </c>
      <c r="B27" s="217" t="s">
        <v>548</v>
      </c>
      <c r="C27" s="109">
        <v>9</v>
      </c>
      <c r="D27" s="109">
        <v>304</v>
      </c>
    </row>
    <row r="28" spans="1:4" x14ac:dyDescent="0.25">
      <c r="A28" s="109">
        <v>305</v>
      </c>
      <c r="B28" s="217" t="s">
        <v>549</v>
      </c>
      <c r="C28" s="109">
        <v>9</v>
      </c>
      <c r="D28" s="109">
        <v>305</v>
      </c>
    </row>
    <row r="29" spans="1:4" x14ac:dyDescent="0.25">
      <c r="A29" s="109">
        <v>306</v>
      </c>
      <c r="B29" s="217" t="s">
        <v>550</v>
      </c>
      <c r="C29" s="109">
        <v>9</v>
      </c>
      <c r="D29" s="109">
        <v>306</v>
      </c>
    </row>
    <row r="30" spans="1:4" x14ac:dyDescent="0.25">
      <c r="A30" s="109">
        <v>307</v>
      </c>
      <c r="B30" s="217" t="s">
        <v>551</v>
      </c>
      <c r="C30" s="109">
        <v>9</v>
      </c>
      <c r="D30" s="109">
        <v>307</v>
      </c>
    </row>
    <row r="31" spans="1:4" x14ac:dyDescent="0.25">
      <c r="A31" s="109">
        <v>308</v>
      </c>
      <c r="B31" s="217" t="s">
        <v>552</v>
      </c>
      <c r="C31" s="109">
        <v>9</v>
      </c>
      <c r="D31" s="109">
        <v>308</v>
      </c>
    </row>
    <row r="32" spans="1:4" x14ac:dyDescent="0.25">
      <c r="A32" s="109">
        <v>309</v>
      </c>
      <c r="B32" s="217" t="s">
        <v>553</v>
      </c>
      <c r="C32" s="109">
        <v>9</v>
      </c>
      <c r="D32" s="109">
        <v>309</v>
      </c>
    </row>
    <row r="33" spans="1:4" x14ac:dyDescent="0.25">
      <c r="A33" s="109">
        <v>401</v>
      </c>
      <c r="B33" s="217" t="s">
        <v>357</v>
      </c>
      <c r="C33" s="109">
        <v>11</v>
      </c>
      <c r="D33" s="109">
        <v>401</v>
      </c>
    </row>
    <row r="34" spans="1:4" x14ac:dyDescent="0.25">
      <c r="A34" s="109">
        <v>402</v>
      </c>
      <c r="B34" s="217" t="s">
        <v>358</v>
      </c>
      <c r="C34" s="109">
        <v>11</v>
      </c>
      <c r="D34" s="109">
        <v>402</v>
      </c>
    </row>
    <row r="35" spans="1:4" x14ac:dyDescent="0.25">
      <c r="A35" s="218">
        <v>403</v>
      </c>
      <c r="B35" s="219" t="s">
        <v>359</v>
      </c>
      <c r="C35" s="218">
        <v>11</v>
      </c>
      <c r="D35" s="218">
        <v>403</v>
      </c>
    </row>
  </sheetData>
  <sheetProtection password="D908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filterMode="1">
    <tabColor rgb="FFFF0000"/>
    <pageSetUpPr fitToPage="1"/>
  </sheetPr>
  <dimension ref="A1:AD521"/>
  <sheetViews>
    <sheetView showGridLines="0" showRowColHeaders="0" tabSelected="1" zoomScaleNormal="100" workbookViewId="0">
      <pane xSplit="1" ySplit="6" topLeftCell="F7" activePane="bottomRight" state="frozen"/>
      <selection pane="topRight" activeCell="B1" sqref="B1"/>
      <selection pane="bottomLeft" activeCell="A8" sqref="A8"/>
      <selection pane="bottomRight" activeCell="G3" sqref="G3:AD3"/>
    </sheetView>
  </sheetViews>
  <sheetFormatPr defaultColWidth="9.140625" defaultRowHeight="15" x14ac:dyDescent="0.25"/>
  <cols>
    <col min="1" max="1" width="4.42578125" style="44" customWidth="1"/>
    <col min="2" max="2" width="6.140625" style="44" hidden="1" customWidth="1"/>
    <col min="3" max="3" width="10" style="44" hidden="1" customWidth="1"/>
    <col min="4" max="4" width="10.28515625" style="44" hidden="1" customWidth="1"/>
    <col min="5" max="5" width="6" style="44" hidden="1" customWidth="1"/>
    <col min="6" max="6" width="20.7109375" style="44" customWidth="1"/>
    <col min="7" max="7" width="5.140625" style="44" customWidth="1"/>
    <col min="8" max="8" width="6" style="44" customWidth="1"/>
    <col min="9" max="9" width="4.5703125" style="44" customWidth="1"/>
    <col min="10" max="10" width="7.85546875" style="45" customWidth="1"/>
    <col min="11" max="11" width="6" style="45" customWidth="1"/>
    <col min="12" max="12" width="12.5703125" style="118" customWidth="1"/>
    <col min="13" max="13" width="6.140625" style="93" hidden="1" customWidth="1"/>
    <col min="14" max="14" width="31.5703125" style="44" hidden="1" customWidth="1"/>
    <col min="15" max="15" width="7" style="45" hidden="1" customWidth="1"/>
    <col min="16" max="16" width="23.140625" style="49" hidden="1" customWidth="1"/>
    <col min="17" max="17" width="6.5703125" style="93" customWidth="1"/>
    <col min="18" max="18" width="7.140625" style="93" customWidth="1"/>
    <col min="19" max="19" width="6.85546875" style="93" customWidth="1"/>
    <col min="20" max="20" width="31.5703125" style="44" customWidth="1"/>
    <col min="21" max="21" width="15.85546875" style="44" customWidth="1"/>
    <col min="22" max="22" width="20.7109375" style="44" customWidth="1"/>
    <col min="23" max="23" width="12.7109375" style="44" bestFit="1" customWidth="1"/>
    <col min="24" max="24" width="6.42578125" style="44" customWidth="1"/>
    <col min="25" max="25" width="15.28515625" style="44" bestFit="1" customWidth="1"/>
    <col min="26" max="26" width="7.140625" style="44" hidden="1" customWidth="1"/>
    <col min="27" max="27" width="4" style="44" hidden="1" customWidth="1"/>
    <col min="28" max="28" width="27.5703125" style="44" hidden="1" customWidth="1"/>
    <col min="29" max="29" width="11.7109375" style="44" hidden="1" customWidth="1"/>
    <col min="30" max="30" width="19.140625" style="44" bestFit="1" customWidth="1"/>
    <col min="31" max="16384" width="9.140625" style="46"/>
  </cols>
  <sheetData>
    <row r="1" spans="1:30" ht="18.75" customHeight="1" x14ac:dyDescent="0.3">
      <c r="A1" s="244" t="s">
        <v>105</v>
      </c>
      <c r="B1" s="245"/>
      <c r="C1" s="246"/>
      <c r="D1" s="246"/>
      <c r="E1" s="247"/>
      <c r="F1" s="244"/>
      <c r="G1" s="248" t="s">
        <v>123</v>
      </c>
      <c r="H1" s="248"/>
      <c r="I1" s="248"/>
      <c r="J1" s="248"/>
      <c r="K1" s="248"/>
      <c r="L1" s="248"/>
      <c r="M1" s="249"/>
      <c r="N1" s="249"/>
      <c r="O1" s="249"/>
      <c r="P1" s="249"/>
      <c r="Q1" s="248"/>
      <c r="R1" s="248"/>
      <c r="S1" s="248"/>
      <c r="T1" s="248"/>
      <c r="U1" s="248"/>
      <c r="V1" s="248"/>
      <c r="W1" s="248"/>
      <c r="X1" s="248"/>
      <c r="Y1" s="248"/>
      <c r="Z1" s="249"/>
      <c r="AA1" s="249"/>
      <c r="AB1" s="249"/>
      <c r="AC1" s="249"/>
      <c r="AD1" s="248"/>
    </row>
    <row r="2" spans="1:30" ht="18" customHeight="1" x14ac:dyDescent="0.25">
      <c r="A2" s="250" t="s">
        <v>412</v>
      </c>
      <c r="B2" s="251"/>
      <c r="C2" s="252"/>
      <c r="D2" s="253"/>
      <c r="E2" s="254"/>
      <c r="F2" s="250"/>
      <c r="G2" s="255" t="s">
        <v>534</v>
      </c>
      <c r="H2" s="255"/>
      <c r="I2" s="255"/>
      <c r="J2" s="255"/>
      <c r="K2" s="255"/>
      <c r="L2" s="255"/>
      <c r="M2" s="255"/>
      <c r="N2" s="256"/>
      <c r="O2" s="256"/>
      <c r="P2" s="256"/>
      <c r="Q2" s="256"/>
      <c r="R2" s="256"/>
      <c r="S2" s="256"/>
      <c r="T2" s="255"/>
      <c r="U2" s="255"/>
      <c r="V2" s="255"/>
      <c r="W2" s="255"/>
      <c r="X2" s="255"/>
      <c r="Y2" s="255"/>
      <c r="Z2" s="256"/>
      <c r="AA2" s="255"/>
      <c r="AB2" s="255"/>
      <c r="AC2" s="255"/>
      <c r="AD2" s="255"/>
    </row>
    <row r="3" spans="1:30" ht="15.75" customHeight="1" x14ac:dyDescent="0.25">
      <c r="A3" s="47"/>
      <c r="B3" s="47"/>
      <c r="C3" s="47"/>
      <c r="D3" s="47"/>
      <c r="E3" s="47"/>
      <c r="F3" s="48"/>
      <c r="G3" s="233" t="s">
        <v>124</v>
      </c>
      <c r="H3" s="233"/>
      <c r="I3" s="233"/>
      <c r="J3" s="233"/>
      <c r="K3" s="233"/>
      <c r="L3" s="233"/>
      <c r="M3" s="233"/>
      <c r="N3" s="234"/>
      <c r="O3" s="234"/>
      <c r="P3" s="234"/>
      <c r="Q3" s="234"/>
      <c r="R3" s="234"/>
      <c r="S3" s="234"/>
      <c r="T3" s="233"/>
      <c r="U3" s="233"/>
      <c r="V3" s="233"/>
      <c r="W3" s="233"/>
      <c r="X3" s="233"/>
      <c r="Y3" s="233"/>
      <c r="Z3" s="234"/>
      <c r="AA3" s="233"/>
      <c r="AB3" s="233"/>
      <c r="AC3" s="233"/>
      <c r="AD3" s="233"/>
    </row>
    <row r="5" spans="1:30" ht="45.75" customHeight="1" x14ac:dyDescent="0.2">
      <c r="A5" s="241" t="s">
        <v>0</v>
      </c>
      <c r="B5" s="231" t="s">
        <v>1</v>
      </c>
      <c r="C5" s="231" t="s">
        <v>2</v>
      </c>
      <c r="D5" s="231" t="s">
        <v>120</v>
      </c>
      <c r="E5" s="231" t="s">
        <v>3</v>
      </c>
      <c r="F5" s="231" t="s">
        <v>4</v>
      </c>
      <c r="G5" s="241" t="s">
        <v>5</v>
      </c>
      <c r="H5" s="241"/>
      <c r="I5" s="241"/>
      <c r="J5" s="241" t="s">
        <v>6</v>
      </c>
      <c r="K5" s="241" t="s">
        <v>7</v>
      </c>
      <c r="L5" s="231" t="s">
        <v>421</v>
      </c>
      <c r="M5" s="231" t="s">
        <v>125</v>
      </c>
      <c r="N5" s="231" t="s">
        <v>8</v>
      </c>
      <c r="O5" s="231" t="s">
        <v>9</v>
      </c>
      <c r="P5" s="231" t="s">
        <v>10</v>
      </c>
      <c r="Q5" s="257" t="s">
        <v>95</v>
      </c>
      <c r="R5" s="242"/>
      <c r="S5" s="242"/>
      <c r="T5" s="242"/>
      <c r="U5" s="242"/>
      <c r="V5" s="243"/>
      <c r="W5" s="242" t="s">
        <v>533</v>
      </c>
      <c r="X5" s="243"/>
      <c r="Y5" s="235" t="s">
        <v>18</v>
      </c>
      <c r="Z5" s="236"/>
      <c r="AA5" s="237"/>
      <c r="AB5" s="231" t="s">
        <v>415</v>
      </c>
      <c r="AC5" s="231" t="s">
        <v>122</v>
      </c>
      <c r="AD5" s="241" t="s">
        <v>12</v>
      </c>
    </row>
    <row r="6" spans="1:30" ht="26.25" customHeight="1" x14ac:dyDescent="0.2">
      <c r="A6" s="241"/>
      <c r="B6" s="232"/>
      <c r="C6" s="232"/>
      <c r="D6" s="232"/>
      <c r="E6" s="232"/>
      <c r="F6" s="232"/>
      <c r="G6" s="143" t="s">
        <v>13</v>
      </c>
      <c r="H6" s="143" t="s">
        <v>14</v>
      </c>
      <c r="I6" s="143" t="s">
        <v>15</v>
      </c>
      <c r="J6" s="241"/>
      <c r="K6" s="241"/>
      <c r="L6" s="232"/>
      <c r="M6" s="232"/>
      <c r="N6" s="232"/>
      <c r="O6" s="232"/>
      <c r="P6" s="232"/>
      <c r="Q6" s="144" t="s">
        <v>11</v>
      </c>
      <c r="R6" s="145" t="s">
        <v>96</v>
      </c>
      <c r="S6" s="145" t="s">
        <v>130</v>
      </c>
      <c r="T6" s="145" t="s">
        <v>489</v>
      </c>
      <c r="U6" s="146" t="s">
        <v>20</v>
      </c>
      <c r="V6" s="146" t="s">
        <v>490</v>
      </c>
      <c r="W6" s="147" t="s">
        <v>16</v>
      </c>
      <c r="X6" s="143" t="s">
        <v>17</v>
      </c>
      <c r="Y6" s="238"/>
      <c r="Z6" s="239"/>
      <c r="AA6" s="240"/>
      <c r="AB6" s="232"/>
      <c r="AC6" s="232"/>
      <c r="AD6" s="241"/>
    </row>
    <row r="7" spans="1:30" ht="10.5" customHeight="1" x14ac:dyDescent="0.2">
      <c r="A7" s="160">
        <v>1</v>
      </c>
      <c r="B7" s="161"/>
      <c r="C7" s="162"/>
      <c r="D7" s="162"/>
      <c r="E7" s="161"/>
      <c r="F7" s="161">
        <v>2</v>
      </c>
      <c r="G7" s="160">
        <v>3</v>
      </c>
      <c r="H7" s="160">
        <v>4</v>
      </c>
      <c r="I7" s="160">
        <v>5</v>
      </c>
      <c r="J7" s="160">
        <v>6</v>
      </c>
      <c r="K7" s="160">
        <v>7</v>
      </c>
      <c r="L7" s="161">
        <v>8</v>
      </c>
      <c r="M7" s="161"/>
      <c r="N7" s="161"/>
      <c r="O7" s="161"/>
      <c r="P7" s="161"/>
      <c r="Q7" s="161">
        <v>9</v>
      </c>
      <c r="R7" s="161">
        <v>10</v>
      </c>
      <c r="S7" s="161">
        <v>11</v>
      </c>
      <c r="T7" s="161">
        <v>12</v>
      </c>
      <c r="U7" s="163">
        <v>13</v>
      </c>
      <c r="V7" s="163">
        <v>14</v>
      </c>
      <c r="W7" s="164">
        <v>15</v>
      </c>
      <c r="X7" s="160">
        <v>16</v>
      </c>
      <c r="Y7" s="164">
        <v>17</v>
      </c>
      <c r="Z7" s="164"/>
      <c r="AA7" s="160"/>
      <c r="AB7" s="161"/>
      <c r="AC7" s="161"/>
      <c r="AD7" s="160">
        <v>18</v>
      </c>
    </row>
    <row r="8" spans="1:30" s="58" customFormat="1" ht="19.5" customHeight="1" x14ac:dyDescent="0.2">
      <c r="A8" s="157">
        <f>IF($F8&lt;&gt;"",SUBTOTAL(103,$F$8:$F8),"")</f>
        <v>1</v>
      </c>
      <c r="B8" s="50"/>
      <c r="C8" s="51"/>
      <c r="D8" s="42"/>
      <c r="E8" s="50"/>
      <c r="F8" s="28" t="s">
        <v>406</v>
      </c>
      <c r="G8" s="29">
        <v>16</v>
      </c>
      <c r="H8" s="29">
        <v>8</v>
      </c>
      <c r="I8" s="29">
        <v>2002</v>
      </c>
      <c r="J8" s="2" t="s">
        <v>21</v>
      </c>
      <c r="K8" s="3" t="s">
        <v>22</v>
      </c>
      <c r="L8" s="3" t="s">
        <v>431</v>
      </c>
      <c r="M8" s="52"/>
      <c r="N8" s="53" t="str">
        <f t="shared" ref="N8:N71" si="0">IF(M8="","",IF(VLOOKUP(M8,vungmadonvidangky,2,FALSE)="","",VLOOKUP(M8,vungmadonvidangky,2,FALSE)))</f>
        <v/>
      </c>
      <c r="O8" s="54"/>
      <c r="P8" s="55"/>
      <c r="Q8" s="7">
        <v>11</v>
      </c>
      <c r="R8" s="7" t="s">
        <v>605</v>
      </c>
      <c r="S8" s="7">
        <v>3</v>
      </c>
      <c r="T8" s="148" t="str">
        <f t="shared" ref="T8:T71" si="1">IF(S8="","",IF(VLOOKUP(S8,vungmatruong,2,FALSE)="","",VLOOKUP(S8,vungmatruong,2,FALSE)))</f>
        <v>THPT Lương Thế Vinh</v>
      </c>
      <c r="U8" s="149" t="str">
        <f t="shared" ref="U8:U71" si="2">IF(S8="","",IF(VLOOKUP(S8,vungmatruong,3,FALSE)="","",VLOOKUP(S8,vungmatruong,3,FALSE)))</f>
        <v/>
      </c>
      <c r="V8" s="149" t="str">
        <f t="shared" ref="V8:V71" si="3">IF(S8="","",IF(VLOOKUP(S8,vungmatruong,4,FALSE)="","",VLOOKUP(S8,vungmatruong,4,FALSE)))</f>
        <v>thành phố Điện Biên Phủ</v>
      </c>
      <c r="W8" s="3" t="s">
        <v>361</v>
      </c>
      <c r="X8" s="3" t="s">
        <v>364</v>
      </c>
      <c r="Y8" s="3" t="s">
        <v>347</v>
      </c>
      <c r="Z8" s="52">
        <f t="shared" ref="Z8:Z71" si="4">IF(Y8="","",IF(VLOOKUP(Y8,mamonthi20182019,3,FALSE)="","",VLOOKUP(Y8,mamonthi20182019,3,FALSE)))</f>
        <v>102</v>
      </c>
      <c r="AA8" s="52">
        <f t="shared" ref="AA8:AA71" si="5">IF(Y8="","",IF(VLOOKUP(Y8,mamonthi20182019,2,FALSE)="","",VLOOKUP(Y8,mamonthi20182019,2,FALSE)))</f>
        <v>11</v>
      </c>
      <c r="AB8" s="56"/>
      <c r="AC8" s="52"/>
      <c r="AD8" s="30"/>
    </row>
    <row r="9" spans="1:30" s="58" customFormat="1" ht="19.5" customHeight="1" x14ac:dyDescent="0.2">
      <c r="A9" s="158">
        <f>IF($F9&lt;&gt;"",SUBTOTAL(103,$F$8:$F9),"")</f>
        <v>2</v>
      </c>
      <c r="B9" s="59"/>
      <c r="C9" s="66"/>
      <c r="D9" s="42"/>
      <c r="E9" s="59"/>
      <c r="F9" s="31" t="s">
        <v>406</v>
      </c>
      <c r="G9" s="32">
        <v>16</v>
      </c>
      <c r="H9" s="32">
        <v>8</v>
      </c>
      <c r="I9" s="32">
        <v>2002</v>
      </c>
      <c r="J9" s="4" t="s">
        <v>21</v>
      </c>
      <c r="K9" s="5" t="s">
        <v>22</v>
      </c>
      <c r="L9" s="5" t="s">
        <v>431</v>
      </c>
      <c r="M9" s="60"/>
      <c r="N9" s="61" t="s">
        <v>488</v>
      </c>
      <c r="O9" s="62"/>
      <c r="P9" s="63"/>
      <c r="Q9" s="6">
        <v>11</v>
      </c>
      <c r="R9" s="6" t="s">
        <v>606</v>
      </c>
      <c r="S9" s="6">
        <v>12</v>
      </c>
      <c r="T9" s="150" t="str">
        <f t="shared" si="1"/>
        <v>THPT thị xã Mường Lay</v>
      </c>
      <c r="U9" s="151" t="str">
        <f t="shared" si="2"/>
        <v/>
      </c>
      <c r="V9" s="151" t="str">
        <f t="shared" si="3"/>
        <v>thị xã Mường Lay</v>
      </c>
      <c r="W9" s="5" t="s">
        <v>361</v>
      </c>
      <c r="X9" s="5" t="s">
        <v>364</v>
      </c>
      <c r="Y9" s="5" t="s">
        <v>359</v>
      </c>
      <c r="Z9" s="60">
        <f t="shared" si="4"/>
        <v>403</v>
      </c>
      <c r="AA9" s="60">
        <f t="shared" si="5"/>
        <v>11</v>
      </c>
      <c r="AB9" s="65"/>
      <c r="AC9" s="60"/>
      <c r="AD9" s="34"/>
    </row>
    <row r="10" spans="1:30" s="58" customFormat="1" ht="19.5" customHeight="1" x14ac:dyDescent="0.2">
      <c r="A10" s="158">
        <f>IF($F10&lt;&gt;"",SUBTOTAL(103,$F$8:$F10),"")</f>
        <v>3</v>
      </c>
      <c r="B10" s="59"/>
      <c r="C10" s="66"/>
      <c r="D10" s="42"/>
      <c r="E10" s="59"/>
      <c r="F10" s="31" t="s">
        <v>607</v>
      </c>
      <c r="G10" s="32">
        <v>1</v>
      </c>
      <c r="H10" s="32">
        <v>12</v>
      </c>
      <c r="I10" s="32">
        <v>2003</v>
      </c>
      <c r="J10" s="4" t="s">
        <v>32</v>
      </c>
      <c r="K10" s="5" t="s">
        <v>26</v>
      </c>
      <c r="L10" s="5" t="s">
        <v>431</v>
      </c>
      <c r="M10" s="60"/>
      <c r="N10" s="61" t="str">
        <f t="shared" si="0"/>
        <v/>
      </c>
      <c r="O10" s="62"/>
      <c r="P10" s="63"/>
      <c r="Q10" s="6">
        <v>10</v>
      </c>
      <c r="R10" s="6" t="s">
        <v>608</v>
      </c>
      <c r="S10" s="6">
        <v>29</v>
      </c>
      <c r="T10" s="150" t="str">
        <f t="shared" si="1"/>
        <v>PTDTNT THPT huyện Tuần Giáo</v>
      </c>
      <c r="U10" s="151" t="str">
        <f t="shared" si="2"/>
        <v/>
      </c>
      <c r="V10" s="151" t="str">
        <f t="shared" si="3"/>
        <v>huyện Tuần Giáo</v>
      </c>
      <c r="W10" s="5" t="s">
        <v>361</v>
      </c>
      <c r="X10" s="5" t="s">
        <v>364</v>
      </c>
      <c r="Y10" s="5" t="s">
        <v>348</v>
      </c>
      <c r="Z10" s="60">
        <f t="shared" si="4"/>
        <v>103</v>
      </c>
      <c r="AA10" s="60">
        <f t="shared" si="5"/>
        <v>11</v>
      </c>
      <c r="AB10" s="65"/>
      <c r="AC10" s="60"/>
      <c r="AD10" s="34" t="s">
        <v>610</v>
      </c>
    </row>
    <row r="11" spans="1:30" s="58" customFormat="1" ht="19.5" customHeight="1" x14ac:dyDescent="0.2">
      <c r="A11" s="158">
        <f>IF($F11&lt;&gt;"",SUBTOTAL(103,$F$8:$F11),"")</f>
        <v>4</v>
      </c>
      <c r="B11" s="59"/>
      <c r="C11" s="42"/>
      <c r="D11" s="42"/>
      <c r="E11" s="59"/>
      <c r="F11" s="31" t="s">
        <v>416</v>
      </c>
      <c r="G11" s="32">
        <v>1</v>
      </c>
      <c r="H11" s="32">
        <v>12</v>
      </c>
      <c r="I11" s="32">
        <v>2004</v>
      </c>
      <c r="J11" s="4" t="s">
        <v>21</v>
      </c>
      <c r="K11" s="5" t="s">
        <v>26</v>
      </c>
      <c r="L11" s="5" t="s">
        <v>432</v>
      </c>
      <c r="M11" s="60"/>
      <c r="N11" s="61" t="str">
        <f t="shared" si="0"/>
        <v/>
      </c>
      <c r="O11" s="62"/>
      <c r="P11" s="63"/>
      <c r="Q11" s="6">
        <v>9</v>
      </c>
      <c r="R11" s="6" t="s">
        <v>417</v>
      </c>
      <c r="S11" s="6">
        <v>1008</v>
      </c>
      <c r="T11" s="151" t="str">
        <f t="shared" si="1"/>
        <v>PTDTBT THCS Nậm Khăn</v>
      </c>
      <c r="U11" s="152" t="str">
        <f t="shared" si="2"/>
        <v>Xã Nậm Khăn</v>
      </c>
      <c r="V11" s="152" t="str">
        <f t="shared" si="3"/>
        <v>huyện Nậm Pồ</v>
      </c>
      <c r="W11" s="6" t="s">
        <v>362</v>
      </c>
      <c r="X11" s="6" t="s">
        <v>364</v>
      </c>
      <c r="Y11" s="6" t="s">
        <v>550</v>
      </c>
      <c r="Z11" s="60">
        <f t="shared" si="4"/>
        <v>306</v>
      </c>
      <c r="AA11" s="62">
        <f t="shared" si="5"/>
        <v>9</v>
      </c>
      <c r="AB11" s="69"/>
      <c r="AC11" s="62"/>
      <c r="AD11" s="33" t="s">
        <v>419</v>
      </c>
    </row>
    <row r="12" spans="1:30" s="58" customFormat="1" ht="19.5" customHeight="1" x14ac:dyDescent="0.2">
      <c r="A12" s="158">
        <f>IF($F12&lt;&gt;"",SUBTOTAL(103,$F$8:$F12),"")</f>
        <v>5</v>
      </c>
      <c r="B12" s="59"/>
      <c r="C12" s="42"/>
      <c r="D12" s="42"/>
      <c r="E12" s="59"/>
      <c r="F12" s="31" t="s">
        <v>420</v>
      </c>
      <c r="G12" s="32">
        <v>1</v>
      </c>
      <c r="H12" s="32">
        <v>10</v>
      </c>
      <c r="I12" s="32">
        <v>2005</v>
      </c>
      <c r="J12" s="4" t="s">
        <v>28</v>
      </c>
      <c r="K12" s="5" t="s">
        <v>22</v>
      </c>
      <c r="L12" s="5" t="s">
        <v>430</v>
      </c>
      <c r="M12" s="60"/>
      <c r="N12" s="61" t="str">
        <f t="shared" si="0"/>
        <v/>
      </c>
      <c r="O12" s="62"/>
      <c r="P12" s="63"/>
      <c r="Q12" s="6">
        <v>8</v>
      </c>
      <c r="R12" s="6" t="s">
        <v>609</v>
      </c>
      <c r="S12" s="6">
        <v>1011</v>
      </c>
      <c r="T12" s="150" t="str">
        <f t="shared" si="1"/>
        <v>PTDTBT THCS Nà Bủng</v>
      </c>
      <c r="U12" s="151" t="str">
        <f t="shared" si="2"/>
        <v>Xã Nà Bủng</v>
      </c>
      <c r="V12" s="151" t="str">
        <f t="shared" si="3"/>
        <v>huyện Nậm Pồ</v>
      </c>
      <c r="W12" s="5" t="s">
        <v>410</v>
      </c>
      <c r="X12" s="5" t="s">
        <v>364</v>
      </c>
      <c r="Y12" s="5" t="s">
        <v>549</v>
      </c>
      <c r="Z12" s="60">
        <f t="shared" si="4"/>
        <v>305</v>
      </c>
      <c r="AA12" s="60">
        <f t="shared" si="5"/>
        <v>9</v>
      </c>
      <c r="AB12" s="65"/>
      <c r="AC12" s="60"/>
      <c r="AD12" s="34" t="s">
        <v>418</v>
      </c>
    </row>
    <row r="13" spans="1:30" s="58" customFormat="1" ht="19.5" hidden="1" customHeight="1" x14ac:dyDescent="0.2">
      <c r="A13" s="158" t="str">
        <f>IF($F13&lt;&gt;"",SUBTOTAL(103,$F$8:$F13),"")</f>
        <v/>
      </c>
      <c r="B13" s="59"/>
      <c r="C13" s="42"/>
      <c r="D13" s="42"/>
      <c r="E13" s="59"/>
      <c r="F13" s="31"/>
      <c r="G13" s="32"/>
      <c r="H13" s="32"/>
      <c r="I13" s="32"/>
      <c r="J13" s="4"/>
      <c r="K13" s="5"/>
      <c r="L13" s="5"/>
      <c r="M13" s="60"/>
      <c r="N13" s="61" t="str">
        <f t="shared" si="0"/>
        <v/>
      </c>
      <c r="O13" s="62"/>
      <c r="P13" s="63"/>
      <c r="Q13" s="6"/>
      <c r="R13" s="6"/>
      <c r="S13" s="6"/>
      <c r="T13" s="150" t="str">
        <f t="shared" si="1"/>
        <v/>
      </c>
      <c r="U13" s="151" t="str">
        <f t="shared" si="2"/>
        <v/>
      </c>
      <c r="V13" s="151" t="str">
        <f t="shared" si="3"/>
        <v/>
      </c>
      <c r="W13" s="5"/>
      <c r="X13" s="5"/>
      <c r="Y13" s="5"/>
      <c r="Z13" s="60" t="str">
        <f t="shared" si="4"/>
        <v/>
      </c>
      <c r="AA13" s="60" t="str">
        <f t="shared" si="5"/>
        <v/>
      </c>
      <c r="AB13" s="65"/>
      <c r="AC13" s="60"/>
      <c r="AD13" s="34"/>
    </row>
    <row r="14" spans="1:30" s="58" customFormat="1" ht="19.5" hidden="1" customHeight="1" x14ac:dyDescent="0.2">
      <c r="A14" s="158" t="str">
        <f>IF($F14&lt;&gt;"",SUBTOTAL(103,$F$8:$F14),"")</f>
        <v/>
      </c>
      <c r="B14" s="59"/>
      <c r="C14" s="42"/>
      <c r="D14" s="42"/>
      <c r="E14" s="59"/>
      <c r="F14" s="31"/>
      <c r="G14" s="32"/>
      <c r="H14" s="32"/>
      <c r="I14" s="32"/>
      <c r="J14" s="4"/>
      <c r="K14" s="5"/>
      <c r="L14" s="5"/>
      <c r="M14" s="60"/>
      <c r="N14" s="61" t="str">
        <f t="shared" si="0"/>
        <v/>
      </c>
      <c r="O14" s="62"/>
      <c r="P14" s="63"/>
      <c r="Q14" s="6"/>
      <c r="R14" s="6"/>
      <c r="S14" s="6"/>
      <c r="T14" s="150" t="str">
        <f t="shared" si="1"/>
        <v/>
      </c>
      <c r="U14" s="151" t="str">
        <f t="shared" si="2"/>
        <v/>
      </c>
      <c r="V14" s="151" t="str">
        <f t="shared" si="3"/>
        <v/>
      </c>
      <c r="W14" s="5"/>
      <c r="X14" s="5"/>
      <c r="Y14" s="5"/>
      <c r="Z14" s="60" t="str">
        <f t="shared" si="4"/>
        <v/>
      </c>
      <c r="AA14" s="60" t="str">
        <f t="shared" si="5"/>
        <v/>
      </c>
      <c r="AB14" s="65"/>
      <c r="AC14" s="60"/>
      <c r="AD14" s="34"/>
    </row>
    <row r="15" spans="1:30" s="58" customFormat="1" ht="19.5" hidden="1" customHeight="1" x14ac:dyDescent="0.2">
      <c r="A15" s="158" t="str">
        <f>IF($F15&lt;&gt;"",SUBTOTAL(103,$F$8:$F15),"")</f>
        <v/>
      </c>
      <c r="B15" s="59"/>
      <c r="C15" s="42"/>
      <c r="D15" s="42"/>
      <c r="E15" s="59"/>
      <c r="F15" s="31"/>
      <c r="G15" s="32"/>
      <c r="H15" s="32"/>
      <c r="I15" s="32"/>
      <c r="J15" s="4"/>
      <c r="K15" s="5"/>
      <c r="L15" s="5"/>
      <c r="M15" s="60"/>
      <c r="N15" s="61" t="str">
        <f t="shared" si="0"/>
        <v/>
      </c>
      <c r="O15" s="62"/>
      <c r="P15" s="63"/>
      <c r="Q15" s="6"/>
      <c r="R15" s="6"/>
      <c r="S15" s="6"/>
      <c r="T15" s="150" t="str">
        <f t="shared" si="1"/>
        <v/>
      </c>
      <c r="U15" s="151" t="str">
        <f t="shared" si="2"/>
        <v/>
      </c>
      <c r="V15" s="151" t="str">
        <f t="shared" si="3"/>
        <v/>
      </c>
      <c r="W15" s="5"/>
      <c r="X15" s="5"/>
      <c r="Y15" s="5"/>
      <c r="Z15" s="60" t="str">
        <f t="shared" si="4"/>
        <v/>
      </c>
      <c r="AA15" s="60" t="str">
        <f t="shared" si="5"/>
        <v/>
      </c>
      <c r="AB15" s="65"/>
      <c r="AC15" s="60"/>
      <c r="AD15" s="34"/>
    </row>
    <row r="16" spans="1:30" s="58" customFormat="1" ht="19.5" hidden="1" customHeight="1" x14ac:dyDescent="0.2">
      <c r="A16" s="158" t="str">
        <f>IF($F16&lt;&gt;"",SUBTOTAL(103,$F$8:$F16),"")</f>
        <v/>
      </c>
      <c r="B16" s="59"/>
      <c r="C16" s="42"/>
      <c r="D16" s="42"/>
      <c r="E16" s="59"/>
      <c r="F16" s="31"/>
      <c r="G16" s="32"/>
      <c r="H16" s="32"/>
      <c r="I16" s="32"/>
      <c r="J16" s="4"/>
      <c r="K16" s="5"/>
      <c r="L16" s="5"/>
      <c r="M16" s="60"/>
      <c r="N16" s="61" t="str">
        <f t="shared" si="0"/>
        <v/>
      </c>
      <c r="O16" s="62"/>
      <c r="P16" s="63"/>
      <c r="Q16" s="6"/>
      <c r="R16" s="6"/>
      <c r="S16" s="6"/>
      <c r="T16" s="150" t="str">
        <f t="shared" si="1"/>
        <v/>
      </c>
      <c r="U16" s="151" t="str">
        <f t="shared" si="2"/>
        <v/>
      </c>
      <c r="V16" s="151" t="str">
        <f t="shared" si="3"/>
        <v/>
      </c>
      <c r="W16" s="5"/>
      <c r="X16" s="5"/>
      <c r="Y16" s="5"/>
      <c r="Z16" s="60" t="str">
        <f t="shared" si="4"/>
        <v/>
      </c>
      <c r="AA16" s="60" t="str">
        <f t="shared" si="5"/>
        <v/>
      </c>
      <c r="AB16" s="65"/>
      <c r="AC16" s="60"/>
      <c r="AD16" s="34"/>
    </row>
    <row r="17" spans="1:30" s="58" customFormat="1" ht="19.5" hidden="1" customHeight="1" x14ac:dyDescent="0.2">
      <c r="A17" s="158" t="str">
        <f>IF($F17&lt;&gt;"",SUBTOTAL(103,$F$8:$F17),"")</f>
        <v/>
      </c>
      <c r="B17" s="59"/>
      <c r="C17" s="42"/>
      <c r="D17" s="42"/>
      <c r="E17" s="59"/>
      <c r="F17" s="31"/>
      <c r="G17" s="32"/>
      <c r="H17" s="32"/>
      <c r="I17" s="32"/>
      <c r="J17" s="4"/>
      <c r="K17" s="5"/>
      <c r="L17" s="5"/>
      <c r="M17" s="60"/>
      <c r="N17" s="61" t="str">
        <f t="shared" si="0"/>
        <v/>
      </c>
      <c r="O17" s="62"/>
      <c r="P17" s="63"/>
      <c r="Q17" s="6"/>
      <c r="R17" s="6"/>
      <c r="S17" s="6"/>
      <c r="T17" s="150" t="str">
        <f t="shared" si="1"/>
        <v/>
      </c>
      <c r="U17" s="151" t="str">
        <f t="shared" si="2"/>
        <v/>
      </c>
      <c r="V17" s="151" t="str">
        <f t="shared" si="3"/>
        <v/>
      </c>
      <c r="W17" s="5"/>
      <c r="X17" s="5"/>
      <c r="Y17" s="5"/>
      <c r="Z17" s="60" t="str">
        <f t="shared" si="4"/>
        <v/>
      </c>
      <c r="AA17" s="60" t="str">
        <f t="shared" si="5"/>
        <v/>
      </c>
      <c r="AB17" s="65"/>
      <c r="AC17" s="60"/>
      <c r="AD17" s="34"/>
    </row>
    <row r="18" spans="1:30" s="58" customFormat="1" ht="19.5" hidden="1" customHeight="1" x14ac:dyDescent="0.2">
      <c r="A18" s="158" t="str">
        <f>IF($F18&lt;&gt;"",SUBTOTAL(103,$F$8:$F18),"")</f>
        <v/>
      </c>
      <c r="B18" s="59"/>
      <c r="C18" s="42"/>
      <c r="D18" s="42"/>
      <c r="E18" s="59"/>
      <c r="F18" s="31"/>
      <c r="G18" s="32"/>
      <c r="H18" s="32"/>
      <c r="I18" s="32"/>
      <c r="J18" s="4"/>
      <c r="K18" s="5"/>
      <c r="L18" s="5"/>
      <c r="M18" s="60"/>
      <c r="N18" s="61" t="str">
        <f t="shared" si="0"/>
        <v/>
      </c>
      <c r="O18" s="62"/>
      <c r="P18" s="63"/>
      <c r="Q18" s="6"/>
      <c r="R18" s="6"/>
      <c r="S18" s="6"/>
      <c r="T18" s="150" t="str">
        <f t="shared" si="1"/>
        <v/>
      </c>
      <c r="U18" s="151" t="str">
        <f t="shared" si="2"/>
        <v/>
      </c>
      <c r="V18" s="151" t="str">
        <f t="shared" si="3"/>
        <v/>
      </c>
      <c r="W18" s="5"/>
      <c r="X18" s="5"/>
      <c r="Y18" s="5"/>
      <c r="Z18" s="60" t="str">
        <f t="shared" si="4"/>
        <v/>
      </c>
      <c r="AA18" s="60" t="str">
        <f t="shared" si="5"/>
        <v/>
      </c>
      <c r="AB18" s="65"/>
      <c r="AC18" s="60"/>
      <c r="AD18" s="34"/>
    </row>
    <row r="19" spans="1:30" s="58" customFormat="1" ht="19.5" hidden="1" customHeight="1" x14ac:dyDescent="0.2">
      <c r="A19" s="158" t="str">
        <f>IF($F19&lt;&gt;"",SUBTOTAL(103,$F$8:$F19),"")</f>
        <v/>
      </c>
      <c r="B19" s="59"/>
      <c r="C19" s="42"/>
      <c r="D19" s="42"/>
      <c r="E19" s="59"/>
      <c r="F19" s="31"/>
      <c r="G19" s="32"/>
      <c r="H19" s="32"/>
      <c r="I19" s="32"/>
      <c r="J19" s="4"/>
      <c r="K19" s="5"/>
      <c r="L19" s="5"/>
      <c r="M19" s="60"/>
      <c r="N19" s="61" t="str">
        <f t="shared" si="0"/>
        <v/>
      </c>
      <c r="O19" s="62"/>
      <c r="P19" s="63"/>
      <c r="Q19" s="6"/>
      <c r="R19" s="6"/>
      <c r="S19" s="6"/>
      <c r="T19" s="150" t="str">
        <f t="shared" si="1"/>
        <v/>
      </c>
      <c r="U19" s="151" t="str">
        <f t="shared" si="2"/>
        <v/>
      </c>
      <c r="V19" s="151" t="str">
        <f t="shared" si="3"/>
        <v/>
      </c>
      <c r="W19" s="5"/>
      <c r="X19" s="5"/>
      <c r="Y19" s="5"/>
      <c r="Z19" s="60" t="str">
        <f t="shared" si="4"/>
        <v/>
      </c>
      <c r="AA19" s="60" t="str">
        <f t="shared" si="5"/>
        <v/>
      </c>
      <c r="AB19" s="65"/>
      <c r="AC19" s="60"/>
      <c r="AD19" s="34"/>
    </row>
    <row r="20" spans="1:30" s="58" customFormat="1" ht="19.5" hidden="1" customHeight="1" x14ac:dyDescent="0.2">
      <c r="A20" s="158" t="str">
        <f>IF($F20&lt;&gt;"",SUBTOTAL(103,$F$8:$F20),"")</f>
        <v/>
      </c>
      <c r="B20" s="59"/>
      <c r="C20" s="42"/>
      <c r="D20" s="42"/>
      <c r="E20" s="59"/>
      <c r="F20" s="31"/>
      <c r="G20" s="32"/>
      <c r="H20" s="32"/>
      <c r="I20" s="32"/>
      <c r="J20" s="4"/>
      <c r="K20" s="5"/>
      <c r="L20" s="5"/>
      <c r="M20" s="60"/>
      <c r="N20" s="61" t="str">
        <f t="shared" si="0"/>
        <v/>
      </c>
      <c r="O20" s="62"/>
      <c r="P20" s="63"/>
      <c r="Q20" s="6"/>
      <c r="R20" s="6"/>
      <c r="S20" s="6"/>
      <c r="T20" s="150" t="str">
        <f t="shared" si="1"/>
        <v/>
      </c>
      <c r="U20" s="151" t="str">
        <f t="shared" si="2"/>
        <v/>
      </c>
      <c r="V20" s="151" t="str">
        <f t="shared" si="3"/>
        <v/>
      </c>
      <c r="W20" s="5"/>
      <c r="X20" s="5"/>
      <c r="Y20" s="5"/>
      <c r="Z20" s="60" t="str">
        <f t="shared" si="4"/>
        <v/>
      </c>
      <c r="AA20" s="60" t="str">
        <f t="shared" si="5"/>
        <v/>
      </c>
      <c r="AB20" s="65"/>
      <c r="AC20" s="60"/>
      <c r="AD20" s="34"/>
    </row>
    <row r="21" spans="1:30" s="58" customFormat="1" ht="19.5" hidden="1" customHeight="1" x14ac:dyDescent="0.2">
      <c r="A21" s="158" t="str">
        <f>IF($F21&lt;&gt;"",SUBTOTAL(103,$F$8:$F21),"")</f>
        <v/>
      </c>
      <c r="B21" s="59"/>
      <c r="C21" s="42"/>
      <c r="D21" s="42"/>
      <c r="E21" s="59"/>
      <c r="F21" s="31"/>
      <c r="G21" s="32"/>
      <c r="H21" s="32"/>
      <c r="I21" s="32"/>
      <c r="J21" s="4"/>
      <c r="K21" s="5"/>
      <c r="L21" s="5"/>
      <c r="M21" s="60"/>
      <c r="N21" s="61" t="str">
        <f t="shared" si="0"/>
        <v/>
      </c>
      <c r="O21" s="62"/>
      <c r="P21" s="63"/>
      <c r="Q21" s="6"/>
      <c r="R21" s="6"/>
      <c r="S21" s="6"/>
      <c r="T21" s="150" t="str">
        <f t="shared" si="1"/>
        <v/>
      </c>
      <c r="U21" s="151" t="str">
        <f t="shared" si="2"/>
        <v/>
      </c>
      <c r="V21" s="151" t="str">
        <f t="shared" si="3"/>
        <v/>
      </c>
      <c r="W21" s="5"/>
      <c r="X21" s="5"/>
      <c r="Y21" s="5"/>
      <c r="Z21" s="60" t="str">
        <f t="shared" si="4"/>
        <v/>
      </c>
      <c r="AA21" s="60" t="str">
        <f t="shared" si="5"/>
        <v/>
      </c>
      <c r="AB21" s="65"/>
      <c r="AC21" s="60"/>
      <c r="AD21" s="34"/>
    </row>
    <row r="22" spans="1:30" s="58" customFormat="1" ht="19.5" hidden="1" customHeight="1" x14ac:dyDescent="0.2">
      <c r="A22" s="158" t="str">
        <f>IF($F22&lt;&gt;"",SUBTOTAL(103,$F$8:$F22),"")</f>
        <v/>
      </c>
      <c r="B22" s="59"/>
      <c r="C22" s="42"/>
      <c r="D22" s="42"/>
      <c r="E22" s="59"/>
      <c r="F22" s="31"/>
      <c r="G22" s="32"/>
      <c r="H22" s="32"/>
      <c r="I22" s="32"/>
      <c r="J22" s="4"/>
      <c r="K22" s="5"/>
      <c r="L22" s="5"/>
      <c r="M22" s="60"/>
      <c r="N22" s="61" t="str">
        <f t="shared" si="0"/>
        <v/>
      </c>
      <c r="O22" s="62"/>
      <c r="P22" s="63"/>
      <c r="Q22" s="6"/>
      <c r="R22" s="6"/>
      <c r="S22" s="6"/>
      <c r="T22" s="150" t="str">
        <f t="shared" si="1"/>
        <v/>
      </c>
      <c r="U22" s="151" t="str">
        <f t="shared" si="2"/>
        <v/>
      </c>
      <c r="V22" s="151" t="str">
        <f t="shared" si="3"/>
        <v/>
      </c>
      <c r="W22" s="5"/>
      <c r="X22" s="5"/>
      <c r="Y22" s="5"/>
      <c r="Z22" s="60" t="str">
        <f t="shared" si="4"/>
        <v/>
      </c>
      <c r="AA22" s="60" t="str">
        <f t="shared" si="5"/>
        <v/>
      </c>
      <c r="AB22" s="65"/>
      <c r="AC22" s="60"/>
      <c r="AD22" s="34"/>
    </row>
    <row r="23" spans="1:30" s="58" customFormat="1" ht="19.5" hidden="1" customHeight="1" x14ac:dyDescent="0.2">
      <c r="A23" s="158" t="str">
        <f>IF($F23&lt;&gt;"",SUBTOTAL(103,$F$8:$F23),"")</f>
        <v/>
      </c>
      <c r="B23" s="59"/>
      <c r="C23" s="42"/>
      <c r="D23" s="42"/>
      <c r="E23" s="59"/>
      <c r="F23" s="31"/>
      <c r="G23" s="32"/>
      <c r="H23" s="32"/>
      <c r="I23" s="32"/>
      <c r="J23" s="4"/>
      <c r="K23" s="5"/>
      <c r="L23" s="5"/>
      <c r="M23" s="60"/>
      <c r="N23" s="61" t="str">
        <f t="shared" si="0"/>
        <v/>
      </c>
      <c r="O23" s="62"/>
      <c r="P23" s="63"/>
      <c r="Q23" s="6"/>
      <c r="R23" s="6"/>
      <c r="S23" s="6"/>
      <c r="T23" s="150" t="str">
        <f t="shared" si="1"/>
        <v/>
      </c>
      <c r="U23" s="151" t="str">
        <f t="shared" si="2"/>
        <v/>
      </c>
      <c r="V23" s="151" t="str">
        <f t="shared" si="3"/>
        <v/>
      </c>
      <c r="W23" s="5"/>
      <c r="X23" s="5"/>
      <c r="Y23" s="5"/>
      <c r="Z23" s="60" t="str">
        <f t="shared" si="4"/>
        <v/>
      </c>
      <c r="AA23" s="60" t="str">
        <f t="shared" si="5"/>
        <v/>
      </c>
      <c r="AB23" s="65"/>
      <c r="AC23" s="60"/>
      <c r="AD23" s="34"/>
    </row>
    <row r="24" spans="1:30" s="58" customFormat="1" ht="19.5" hidden="1" customHeight="1" x14ac:dyDescent="0.2">
      <c r="A24" s="158" t="str">
        <f>IF($F24&lt;&gt;"",SUBTOTAL(103,$F$8:$F24),"")</f>
        <v/>
      </c>
      <c r="B24" s="59"/>
      <c r="C24" s="42"/>
      <c r="D24" s="42"/>
      <c r="E24" s="59"/>
      <c r="F24" s="31"/>
      <c r="G24" s="32"/>
      <c r="H24" s="32"/>
      <c r="I24" s="32"/>
      <c r="J24" s="4"/>
      <c r="K24" s="5"/>
      <c r="L24" s="5"/>
      <c r="M24" s="60"/>
      <c r="N24" s="61" t="str">
        <f t="shared" si="0"/>
        <v/>
      </c>
      <c r="O24" s="62"/>
      <c r="P24" s="63"/>
      <c r="Q24" s="6"/>
      <c r="R24" s="6"/>
      <c r="S24" s="6"/>
      <c r="T24" s="151" t="str">
        <f t="shared" si="1"/>
        <v/>
      </c>
      <c r="U24" s="151" t="str">
        <f t="shared" si="2"/>
        <v/>
      </c>
      <c r="V24" s="151" t="str">
        <f t="shared" si="3"/>
        <v/>
      </c>
      <c r="W24" s="5"/>
      <c r="X24" s="5"/>
      <c r="Y24" s="5"/>
      <c r="Z24" s="60" t="str">
        <f t="shared" si="4"/>
        <v/>
      </c>
      <c r="AA24" s="60" t="str">
        <f t="shared" si="5"/>
        <v/>
      </c>
      <c r="AB24" s="65"/>
      <c r="AC24" s="60"/>
      <c r="AD24" s="34"/>
    </row>
    <row r="25" spans="1:30" s="58" customFormat="1" ht="19.5" hidden="1" customHeight="1" x14ac:dyDescent="0.2">
      <c r="A25" s="158" t="str">
        <f>IF($F25&lt;&gt;"",SUBTOTAL(103,$F$8:$F25),"")</f>
        <v/>
      </c>
      <c r="B25" s="59"/>
      <c r="C25" s="42"/>
      <c r="D25" s="42"/>
      <c r="E25" s="59"/>
      <c r="F25" s="31"/>
      <c r="G25" s="32"/>
      <c r="H25" s="32"/>
      <c r="I25" s="32"/>
      <c r="J25" s="4"/>
      <c r="K25" s="5"/>
      <c r="L25" s="5"/>
      <c r="M25" s="60"/>
      <c r="N25" s="61" t="str">
        <f t="shared" si="0"/>
        <v/>
      </c>
      <c r="O25" s="62"/>
      <c r="P25" s="63"/>
      <c r="Q25" s="6"/>
      <c r="R25" s="6"/>
      <c r="S25" s="6"/>
      <c r="T25" s="150" t="str">
        <f t="shared" si="1"/>
        <v/>
      </c>
      <c r="U25" s="151" t="str">
        <f t="shared" si="2"/>
        <v/>
      </c>
      <c r="V25" s="151" t="str">
        <f t="shared" si="3"/>
        <v/>
      </c>
      <c r="W25" s="5"/>
      <c r="X25" s="5"/>
      <c r="Y25" s="5"/>
      <c r="Z25" s="60" t="str">
        <f t="shared" si="4"/>
        <v/>
      </c>
      <c r="AA25" s="60" t="str">
        <f t="shared" si="5"/>
        <v/>
      </c>
      <c r="AB25" s="65"/>
      <c r="AC25" s="60"/>
      <c r="AD25" s="34"/>
    </row>
    <row r="26" spans="1:30" s="58" customFormat="1" ht="19.5" hidden="1" customHeight="1" x14ac:dyDescent="0.2">
      <c r="A26" s="158" t="str">
        <f>IF($F26&lt;&gt;"",SUBTOTAL(103,$F$8:$F26),"")</f>
        <v/>
      </c>
      <c r="B26" s="59"/>
      <c r="C26" s="42"/>
      <c r="D26" s="42"/>
      <c r="E26" s="59"/>
      <c r="F26" s="31"/>
      <c r="G26" s="32"/>
      <c r="H26" s="32"/>
      <c r="I26" s="32"/>
      <c r="J26" s="4"/>
      <c r="K26" s="5"/>
      <c r="L26" s="5"/>
      <c r="M26" s="60"/>
      <c r="N26" s="61" t="str">
        <f t="shared" si="0"/>
        <v/>
      </c>
      <c r="O26" s="62"/>
      <c r="P26" s="63"/>
      <c r="Q26" s="6"/>
      <c r="R26" s="6"/>
      <c r="S26" s="6"/>
      <c r="T26" s="150" t="str">
        <f t="shared" si="1"/>
        <v/>
      </c>
      <c r="U26" s="151" t="str">
        <f t="shared" si="2"/>
        <v/>
      </c>
      <c r="V26" s="151" t="str">
        <f t="shared" si="3"/>
        <v/>
      </c>
      <c r="W26" s="5"/>
      <c r="X26" s="5"/>
      <c r="Y26" s="5"/>
      <c r="Z26" s="60" t="str">
        <f t="shared" si="4"/>
        <v/>
      </c>
      <c r="AA26" s="60" t="str">
        <f t="shared" si="5"/>
        <v/>
      </c>
      <c r="AB26" s="65"/>
      <c r="AC26" s="60"/>
      <c r="AD26" s="34"/>
    </row>
    <row r="27" spans="1:30" s="58" customFormat="1" ht="19.5" hidden="1" customHeight="1" x14ac:dyDescent="0.2">
      <c r="A27" s="158" t="str">
        <f>IF($F27&lt;&gt;"",SUBTOTAL(103,$F$8:$F27),"")</f>
        <v/>
      </c>
      <c r="B27" s="59"/>
      <c r="C27" s="42"/>
      <c r="D27" s="42"/>
      <c r="E27" s="59"/>
      <c r="F27" s="31"/>
      <c r="G27" s="32"/>
      <c r="H27" s="32"/>
      <c r="I27" s="32"/>
      <c r="J27" s="4"/>
      <c r="K27" s="5"/>
      <c r="L27" s="5"/>
      <c r="M27" s="60"/>
      <c r="N27" s="61" t="str">
        <f t="shared" si="0"/>
        <v/>
      </c>
      <c r="O27" s="62"/>
      <c r="P27" s="63"/>
      <c r="Q27" s="6"/>
      <c r="R27" s="6"/>
      <c r="S27" s="6"/>
      <c r="T27" s="150" t="str">
        <f t="shared" si="1"/>
        <v/>
      </c>
      <c r="U27" s="151" t="str">
        <f t="shared" si="2"/>
        <v/>
      </c>
      <c r="V27" s="151" t="str">
        <f t="shared" si="3"/>
        <v/>
      </c>
      <c r="W27" s="5"/>
      <c r="X27" s="5"/>
      <c r="Y27" s="5"/>
      <c r="Z27" s="60" t="str">
        <f t="shared" si="4"/>
        <v/>
      </c>
      <c r="AA27" s="60" t="str">
        <f t="shared" si="5"/>
        <v/>
      </c>
      <c r="AB27" s="65"/>
      <c r="AC27" s="60"/>
      <c r="AD27" s="34"/>
    </row>
    <row r="28" spans="1:30" s="58" customFormat="1" ht="19.5" hidden="1" customHeight="1" x14ac:dyDescent="0.2">
      <c r="A28" s="158" t="str">
        <f>IF($F28&lt;&gt;"",SUBTOTAL(103,$F$8:$F28),"")</f>
        <v/>
      </c>
      <c r="B28" s="59"/>
      <c r="C28" s="42"/>
      <c r="D28" s="42"/>
      <c r="E28" s="59"/>
      <c r="F28" s="31"/>
      <c r="G28" s="32"/>
      <c r="H28" s="32"/>
      <c r="I28" s="32"/>
      <c r="J28" s="4"/>
      <c r="K28" s="5"/>
      <c r="L28" s="5"/>
      <c r="M28" s="60"/>
      <c r="N28" s="61" t="str">
        <f t="shared" si="0"/>
        <v/>
      </c>
      <c r="O28" s="62"/>
      <c r="P28" s="63"/>
      <c r="Q28" s="6"/>
      <c r="R28" s="6"/>
      <c r="S28" s="6"/>
      <c r="T28" s="150" t="str">
        <f t="shared" si="1"/>
        <v/>
      </c>
      <c r="U28" s="151" t="str">
        <f t="shared" si="2"/>
        <v/>
      </c>
      <c r="V28" s="151" t="str">
        <f t="shared" si="3"/>
        <v/>
      </c>
      <c r="W28" s="5"/>
      <c r="X28" s="5"/>
      <c r="Y28" s="5"/>
      <c r="Z28" s="60" t="str">
        <f t="shared" si="4"/>
        <v/>
      </c>
      <c r="AA28" s="60" t="str">
        <f t="shared" si="5"/>
        <v/>
      </c>
      <c r="AB28" s="65"/>
      <c r="AC28" s="60"/>
      <c r="AD28" s="34"/>
    </row>
    <row r="29" spans="1:30" s="58" customFormat="1" ht="19.5" hidden="1" customHeight="1" x14ac:dyDescent="0.2">
      <c r="A29" s="158" t="str">
        <f>IF($F29&lt;&gt;"",SUBTOTAL(103,$F$8:$F29),"")</f>
        <v/>
      </c>
      <c r="B29" s="59"/>
      <c r="C29" s="42"/>
      <c r="D29" s="42"/>
      <c r="E29" s="59"/>
      <c r="F29" s="31"/>
      <c r="G29" s="32"/>
      <c r="H29" s="32"/>
      <c r="I29" s="32"/>
      <c r="J29" s="4"/>
      <c r="K29" s="5"/>
      <c r="L29" s="5"/>
      <c r="M29" s="60"/>
      <c r="N29" s="61" t="str">
        <f t="shared" si="0"/>
        <v/>
      </c>
      <c r="O29" s="62"/>
      <c r="P29" s="63"/>
      <c r="Q29" s="6"/>
      <c r="R29" s="6"/>
      <c r="S29" s="6"/>
      <c r="T29" s="150" t="str">
        <f t="shared" si="1"/>
        <v/>
      </c>
      <c r="U29" s="151" t="str">
        <f t="shared" si="2"/>
        <v/>
      </c>
      <c r="V29" s="151" t="str">
        <f t="shared" si="3"/>
        <v/>
      </c>
      <c r="W29" s="5"/>
      <c r="X29" s="5"/>
      <c r="Y29" s="5"/>
      <c r="Z29" s="60" t="str">
        <f t="shared" si="4"/>
        <v/>
      </c>
      <c r="AA29" s="60" t="str">
        <f t="shared" si="5"/>
        <v/>
      </c>
      <c r="AB29" s="65"/>
      <c r="AC29" s="60"/>
      <c r="AD29" s="34"/>
    </row>
    <row r="30" spans="1:30" s="58" customFormat="1" ht="19.5" hidden="1" customHeight="1" x14ac:dyDescent="0.2">
      <c r="A30" s="158" t="str">
        <f>IF($F30&lt;&gt;"",SUBTOTAL(103,$F$8:$F30),"")</f>
        <v/>
      </c>
      <c r="B30" s="59"/>
      <c r="C30" s="42"/>
      <c r="D30" s="42"/>
      <c r="E30" s="59"/>
      <c r="F30" s="31"/>
      <c r="G30" s="32"/>
      <c r="H30" s="32"/>
      <c r="I30" s="32"/>
      <c r="J30" s="4"/>
      <c r="K30" s="5"/>
      <c r="L30" s="5"/>
      <c r="M30" s="60"/>
      <c r="N30" s="61" t="str">
        <f t="shared" si="0"/>
        <v/>
      </c>
      <c r="O30" s="62"/>
      <c r="P30" s="63"/>
      <c r="Q30" s="6"/>
      <c r="R30" s="6"/>
      <c r="S30" s="6"/>
      <c r="T30" s="150" t="str">
        <f t="shared" si="1"/>
        <v/>
      </c>
      <c r="U30" s="151" t="str">
        <f t="shared" si="2"/>
        <v/>
      </c>
      <c r="V30" s="151" t="str">
        <f t="shared" si="3"/>
        <v/>
      </c>
      <c r="W30" s="5"/>
      <c r="X30" s="5"/>
      <c r="Y30" s="5"/>
      <c r="Z30" s="60" t="str">
        <f t="shared" si="4"/>
        <v/>
      </c>
      <c r="AA30" s="60" t="str">
        <f t="shared" si="5"/>
        <v/>
      </c>
      <c r="AB30" s="65"/>
      <c r="AC30" s="60"/>
      <c r="AD30" s="34"/>
    </row>
    <row r="31" spans="1:30" s="58" customFormat="1" ht="19.5" hidden="1" customHeight="1" x14ac:dyDescent="0.2">
      <c r="A31" s="158" t="str">
        <f>IF($F31&lt;&gt;"",SUBTOTAL(103,$F$8:$F31),"")</f>
        <v/>
      </c>
      <c r="B31" s="59"/>
      <c r="C31" s="42"/>
      <c r="D31" s="42"/>
      <c r="E31" s="59"/>
      <c r="F31" s="31"/>
      <c r="G31" s="32"/>
      <c r="H31" s="32"/>
      <c r="I31" s="32"/>
      <c r="J31" s="4"/>
      <c r="K31" s="5"/>
      <c r="L31" s="5"/>
      <c r="M31" s="60"/>
      <c r="N31" s="61" t="str">
        <f t="shared" si="0"/>
        <v/>
      </c>
      <c r="O31" s="62"/>
      <c r="P31" s="63"/>
      <c r="Q31" s="6"/>
      <c r="R31" s="6"/>
      <c r="S31" s="6"/>
      <c r="T31" s="151" t="str">
        <f t="shared" si="1"/>
        <v/>
      </c>
      <c r="U31" s="151" t="str">
        <f t="shared" si="2"/>
        <v/>
      </c>
      <c r="V31" s="151" t="str">
        <f t="shared" si="3"/>
        <v/>
      </c>
      <c r="W31" s="5"/>
      <c r="X31" s="5"/>
      <c r="Y31" s="5"/>
      <c r="Z31" s="60" t="str">
        <f t="shared" si="4"/>
        <v/>
      </c>
      <c r="AA31" s="60" t="str">
        <f t="shared" si="5"/>
        <v/>
      </c>
      <c r="AB31" s="65"/>
      <c r="AC31" s="60"/>
      <c r="AD31" s="34"/>
    </row>
    <row r="32" spans="1:30" s="58" customFormat="1" ht="19.5" hidden="1" customHeight="1" x14ac:dyDescent="0.2">
      <c r="A32" s="158" t="str">
        <f>IF($F32&lt;&gt;"",SUBTOTAL(103,$F$8:$F32),"")</f>
        <v/>
      </c>
      <c r="B32" s="59"/>
      <c r="C32" s="42"/>
      <c r="D32" s="42"/>
      <c r="E32" s="59"/>
      <c r="F32" s="31"/>
      <c r="G32" s="32"/>
      <c r="H32" s="32"/>
      <c r="I32" s="32"/>
      <c r="J32" s="4"/>
      <c r="K32" s="5"/>
      <c r="L32" s="5"/>
      <c r="M32" s="60"/>
      <c r="N32" s="61" t="str">
        <f t="shared" si="0"/>
        <v/>
      </c>
      <c r="O32" s="62"/>
      <c r="P32" s="63"/>
      <c r="Q32" s="6"/>
      <c r="R32" s="6"/>
      <c r="S32" s="6"/>
      <c r="T32" s="150" t="str">
        <f t="shared" si="1"/>
        <v/>
      </c>
      <c r="U32" s="151" t="str">
        <f t="shared" si="2"/>
        <v/>
      </c>
      <c r="V32" s="151" t="str">
        <f t="shared" si="3"/>
        <v/>
      </c>
      <c r="W32" s="5"/>
      <c r="X32" s="5"/>
      <c r="Y32" s="5"/>
      <c r="Z32" s="60" t="str">
        <f t="shared" si="4"/>
        <v/>
      </c>
      <c r="AA32" s="60" t="str">
        <f t="shared" si="5"/>
        <v/>
      </c>
      <c r="AB32" s="65"/>
      <c r="AC32" s="60"/>
      <c r="AD32" s="34"/>
    </row>
    <row r="33" spans="1:30" s="58" customFormat="1" ht="19.5" hidden="1" customHeight="1" x14ac:dyDescent="0.2">
      <c r="A33" s="158" t="str">
        <f>IF($F33&lt;&gt;"",SUBTOTAL(103,$F$8:$F33),"")</f>
        <v/>
      </c>
      <c r="B33" s="59"/>
      <c r="C33" s="42"/>
      <c r="D33" s="42"/>
      <c r="E33" s="59"/>
      <c r="F33" s="31"/>
      <c r="G33" s="32"/>
      <c r="H33" s="32"/>
      <c r="I33" s="32"/>
      <c r="J33" s="4"/>
      <c r="K33" s="5"/>
      <c r="L33" s="5"/>
      <c r="M33" s="60"/>
      <c r="N33" s="61" t="str">
        <f t="shared" si="0"/>
        <v/>
      </c>
      <c r="O33" s="62"/>
      <c r="P33" s="63"/>
      <c r="Q33" s="6"/>
      <c r="R33" s="6"/>
      <c r="S33" s="6"/>
      <c r="T33" s="150" t="str">
        <f t="shared" si="1"/>
        <v/>
      </c>
      <c r="U33" s="152" t="str">
        <f t="shared" si="2"/>
        <v/>
      </c>
      <c r="V33" s="152" t="str">
        <f t="shared" si="3"/>
        <v/>
      </c>
      <c r="W33" s="6"/>
      <c r="X33" s="6"/>
      <c r="Y33" s="6"/>
      <c r="Z33" s="60" t="str">
        <f t="shared" si="4"/>
        <v/>
      </c>
      <c r="AA33" s="62" t="str">
        <f t="shared" si="5"/>
        <v/>
      </c>
      <c r="AB33" s="69"/>
      <c r="AC33" s="62"/>
      <c r="AD33" s="34"/>
    </row>
    <row r="34" spans="1:30" s="58" customFormat="1" ht="19.5" hidden="1" customHeight="1" x14ac:dyDescent="0.2">
      <c r="A34" s="158" t="str">
        <f>IF($F34&lt;&gt;"",SUBTOTAL(103,$F$8:$F34),"")</f>
        <v/>
      </c>
      <c r="B34" s="59"/>
      <c r="C34" s="42"/>
      <c r="D34" s="42"/>
      <c r="E34" s="59"/>
      <c r="F34" s="31"/>
      <c r="G34" s="32"/>
      <c r="H34" s="32"/>
      <c r="I34" s="32"/>
      <c r="J34" s="4"/>
      <c r="K34" s="5"/>
      <c r="L34" s="5"/>
      <c r="M34" s="60"/>
      <c r="N34" s="61" t="str">
        <f t="shared" si="0"/>
        <v/>
      </c>
      <c r="O34" s="62"/>
      <c r="P34" s="63"/>
      <c r="Q34" s="6"/>
      <c r="R34" s="6"/>
      <c r="S34" s="6"/>
      <c r="T34" s="150" t="str">
        <f t="shared" si="1"/>
        <v/>
      </c>
      <c r="U34" s="151" t="str">
        <f t="shared" si="2"/>
        <v/>
      </c>
      <c r="V34" s="151" t="str">
        <f t="shared" si="3"/>
        <v/>
      </c>
      <c r="W34" s="5"/>
      <c r="X34" s="5"/>
      <c r="Y34" s="5"/>
      <c r="Z34" s="60" t="str">
        <f t="shared" si="4"/>
        <v/>
      </c>
      <c r="AA34" s="60" t="str">
        <f t="shared" si="5"/>
        <v/>
      </c>
      <c r="AB34" s="65"/>
      <c r="AC34" s="60"/>
      <c r="AD34" s="34"/>
    </row>
    <row r="35" spans="1:30" s="58" customFormat="1" ht="19.5" hidden="1" customHeight="1" x14ac:dyDescent="0.2">
      <c r="A35" s="158" t="str">
        <f>IF($F35&lt;&gt;"",SUBTOTAL(103,$F$8:$F35),"")</f>
        <v/>
      </c>
      <c r="B35" s="59"/>
      <c r="C35" s="42"/>
      <c r="D35" s="42"/>
      <c r="E35" s="59"/>
      <c r="F35" s="31"/>
      <c r="G35" s="32"/>
      <c r="H35" s="32"/>
      <c r="I35" s="32"/>
      <c r="J35" s="4"/>
      <c r="K35" s="5"/>
      <c r="L35" s="5"/>
      <c r="M35" s="60"/>
      <c r="N35" s="61" t="str">
        <f t="shared" si="0"/>
        <v/>
      </c>
      <c r="O35" s="62"/>
      <c r="P35" s="63"/>
      <c r="Q35" s="6"/>
      <c r="R35" s="6"/>
      <c r="S35" s="6"/>
      <c r="T35" s="150" t="str">
        <f t="shared" si="1"/>
        <v/>
      </c>
      <c r="U35" s="151" t="str">
        <f t="shared" si="2"/>
        <v/>
      </c>
      <c r="V35" s="151" t="str">
        <f t="shared" si="3"/>
        <v/>
      </c>
      <c r="W35" s="5"/>
      <c r="X35" s="5"/>
      <c r="Y35" s="5"/>
      <c r="Z35" s="60" t="str">
        <f t="shared" si="4"/>
        <v/>
      </c>
      <c r="AA35" s="60" t="str">
        <f t="shared" si="5"/>
        <v/>
      </c>
      <c r="AB35" s="65"/>
      <c r="AC35" s="60"/>
      <c r="AD35" s="34"/>
    </row>
    <row r="36" spans="1:30" s="58" customFormat="1" ht="19.5" hidden="1" customHeight="1" x14ac:dyDescent="0.2">
      <c r="A36" s="158" t="str">
        <f>IF($F36&lt;&gt;"",SUBTOTAL(103,$F$8:$F36),"")</f>
        <v/>
      </c>
      <c r="B36" s="59"/>
      <c r="C36" s="42"/>
      <c r="D36" s="42"/>
      <c r="E36" s="59"/>
      <c r="F36" s="31"/>
      <c r="G36" s="32"/>
      <c r="H36" s="32"/>
      <c r="I36" s="32"/>
      <c r="J36" s="4"/>
      <c r="K36" s="5"/>
      <c r="L36" s="5"/>
      <c r="M36" s="60"/>
      <c r="N36" s="61" t="str">
        <f t="shared" si="0"/>
        <v/>
      </c>
      <c r="O36" s="62"/>
      <c r="P36" s="63"/>
      <c r="Q36" s="6"/>
      <c r="R36" s="6"/>
      <c r="S36" s="6"/>
      <c r="T36" s="150" t="str">
        <f t="shared" si="1"/>
        <v/>
      </c>
      <c r="U36" s="151" t="str">
        <f t="shared" si="2"/>
        <v/>
      </c>
      <c r="V36" s="151" t="str">
        <f t="shared" si="3"/>
        <v/>
      </c>
      <c r="W36" s="5"/>
      <c r="X36" s="5"/>
      <c r="Y36" s="5"/>
      <c r="Z36" s="60" t="str">
        <f t="shared" si="4"/>
        <v/>
      </c>
      <c r="AA36" s="60" t="str">
        <f t="shared" si="5"/>
        <v/>
      </c>
      <c r="AB36" s="65"/>
      <c r="AC36" s="60"/>
      <c r="AD36" s="34"/>
    </row>
    <row r="37" spans="1:30" s="58" customFormat="1" ht="19.5" hidden="1" customHeight="1" x14ac:dyDescent="0.2">
      <c r="A37" s="158" t="str">
        <f>IF($F37&lt;&gt;"",SUBTOTAL(103,$F$8:$F37),"")</f>
        <v/>
      </c>
      <c r="B37" s="59"/>
      <c r="C37" s="42"/>
      <c r="D37" s="42"/>
      <c r="E37" s="59"/>
      <c r="F37" s="31"/>
      <c r="G37" s="32"/>
      <c r="H37" s="32"/>
      <c r="I37" s="32"/>
      <c r="J37" s="4"/>
      <c r="K37" s="5"/>
      <c r="L37" s="5"/>
      <c r="M37" s="60"/>
      <c r="N37" s="61" t="str">
        <f t="shared" si="0"/>
        <v/>
      </c>
      <c r="O37" s="62"/>
      <c r="P37" s="63"/>
      <c r="Q37" s="6"/>
      <c r="R37" s="6"/>
      <c r="S37" s="6"/>
      <c r="T37" s="150" t="str">
        <f t="shared" si="1"/>
        <v/>
      </c>
      <c r="U37" s="151" t="str">
        <f t="shared" si="2"/>
        <v/>
      </c>
      <c r="V37" s="151" t="str">
        <f t="shared" si="3"/>
        <v/>
      </c>
      <c r="W37" s="5"/>
      <c r="X37" s="5"/>
      <c r="Y37" s="5"/>
      <c r="Z37" s="60" t="str">
        <f t="shared" si="4"/>
        <v/>
      </c>
      <c r="AA37" s="60" t="str">
        <f t="shared" si="5"/>
        <v/>
      </c>
      <c r="AB37" s="65"/>
      <c r="AC37" s="60"/>
      <c r="AD37" s="34"/>
    </row>
    <row r="38" spans="1:30" s="58" customFormat="1" ht="19.5" hidden="1" customHeight="1" x14ac:dyDescent="0.2">
      <c r="A38" s="158" t="str">
        <f>IF($F38&lt;&gt;"",SUBTOTAL(103,$F$8:$F38),"")</f>
        <v/>
      </c>
      <c r="B38" s="59"/>
      <c r="C38" s="42"/>
      <c r="D38" s="42"/>
      <c r="E38" s="59"/>
      <c r="F38" s="31"/>
      <c r="G38" s="32"/>
      <c r="H38" s="32"/>
      <c r="I38" s="32"/>
      <c r="J38" s="4"/>
      <c r="K38" s="5"/>
      <c r="L38" s="5"/>
      <c r="M38" s="60"/>
      <c r="N38" s="61" t="str">
        <f t="shared" si="0"/>
        <v/>
      </c>
      <c r="O38" s="62"/>
      <c r="P38" s="63"/>
      <c r="Q38" s="6"/>
      <c r="R38" s="6"/>
      <c r="S38" s="6"/>
      <c r="T38" s="150" t="str">
        <f t="shared" si="1"/>
        <v/>
      </c>
      <c r="U38" s="151" t="str">
        <f t="shared" si="2"/>
        <v/>
      </c>
      <c r="V38" s="151" t="str">
        <f t="shared" si="3"/>
        <v/>
      </c>
      <c r="W38" s="5"/>
      <c r="X38" s="5"/>
      <c r="Y38" s="5"/>
      <c r="Z38" s="60" t="str">
        <f t="shared" si="4"/>
        <v/>
      </c>
      <c r="AA38" s="60" t="str">
        <f t="shared" si="5"/>
        <v/>
      </c>
      <c r="AB38" s="65"/>
      <c r="AC38" s="60"/>
      <c r="AD38" s="34"/>
    </row>
    <row r="39" spans="1:30" s="58" customFormat="1" ht="19.5" hidden="1" customHeight="1" x14ac:dyDescent="0.2">
      <c r="A39" s="158" t="str">
        <f>IF($F39&lt;&gt;"",SUBTOTAL(103,$F$8:$F39),"")</f>
        <v/>
      </c>
      <c r="B39" s="59"/>
      <c r="C39" s="42"/>
      <c r="D39" s="42"/>
      <c r="E39" s="59"/>
      <c r="F39" s="31"/>
      <c r="G39" s="32"/>
      <c r="H39" s="32"/>
      <c r="I39" s="32"/>
      <c r="J39" s="4"/>
      <c r="K39" s="5"/>
      <c r="L39" s="5"/>
      <c r="M39" s="60"/>
      <c r="N39" s="61" t="str">
        <f t="shared" si="0"/>
        <v/>
      </c>
      <c r="O39" s="62"/>
      <c r="P39" s="63"/>
      <c r="Q39" s="6"/>
      <c r="R39" s="6"/>
      <c r="S39" s="6"/>
      <c r="T39" s="150" t="str">
        <f t="shared" si="1"/>
        <v/>
      </c>
      <c r="U39" s="151" t="str">
        <f t="shared" si="2"/>
        <v/>
      </c>
      <c r="V39" s="151" t="str">
        <f t="shared" si="3"/>
        <v/>
      </c>
      <c r="W39" s="5"/>
      <c r="X39" s="5"/>
      <c r="Y39" s="5"/>
      <c r="Z39" s="60" t="str">
        <f t="shared" si="4"/>
        <v/>
      </c>
      <c r="AA39" s="60" t="str">
        <f t="shared" si="5"/>
        <v/>
      </c>
      <c r="AB39" s="65"/>
      <c r="AC39" s="60"/>
      <c r="AD39" s="34"/>
    </row>
    <row r="40" spans="1:30" s="58" customFormat="1" ht="19.5" hidden="1" customHeight="1" x14ac:dyDescent="0.2">
      <c r="A40" s="158" t="str">
        <f>IF($F40&lt;&gt;"",SUBTOTAL(103,$F$8:$F40),"")</f>
        <v/>
      </c>
      <c r="B40" s="59"/>
      <c r="C40" s="42"/>
      <c r="D40" s="42"/>
      <c r="E40" s="59"/>
      <c r="F40" s="31"/>
      <c r="G40" s="32"/>
      <c r="H40" s="32"/>
      <c r="I40" s="32"/>
      <c r="J40" s="4"/>
      <c r="K40" s="5"/>
      <c r="L40" s="5"/>
      <c r="M40" s="60"/>
      <c r="N40" s="61" t="str">
        <f t="shared" si="0"/>
        <v/>
      </c>
      <c r="O40" s="62"/>
      <c r="P40" s="63"/>
      <c r="Q40" s="6"/>
      <c r="R40" s="6"/>
      <c r="S40" s="6"/>
      <c r="T40" s="150" t="str">
        <f t="shared" si="1"/>
        <v/>
      </c>
      <c r="U40" s="151" t="str">
        <f t="shared" si="2"/>
        <v/>
      </c>
      <c r="V40" s="151" t="str">
        <f t="shared" si="3"/>
        <v/>
      </c>
      <c r="W40" s="5"/>
      <c r="X40" s="5"/>
      <c r="Y40" s="5"/>
      <c r="Z40" s="60" t="str">
        <f t="shared" si="4"/>
        <v/>
      </c>
      <c r="AA40" s="60" t="str">
        <f t="shared" si="5"/>
        <v/>
      </c>
      <c r="AB40" s="65"/>
      <c r="AC40" s="60"/>
      <c r="AD40" s="34"/>
    </row>
    <row r="41" spans="1:30" s="58" customFormat="1" ht="19.5" hidden="1" customHeight="1" x14ac:dyDescent="0.2">
      <c r="A41" s="158" t="str">
        <f>IF($F41&lt;&gt;"",SUBTOTAL(103,$F$8:$F41),"")</f>
        <v/>
      </c>
      <c r="B41" s="59"/>
      <c r="C41" s="42"/>
      <c r="D41" s="42"/>
      <c r="E41" s="59"/>
      <c r="F41" s="31"/>
      <c r="G41" s="32"/>
      <c r="H41" s="32"/>
      <c r="I41" s="32"/>
      <c r="J41" s="4"/>
      <c r="K41" s="5"/>
      <c r="L41" s="5"/>
      <c r="M41" s="60"/>
      <c r="N41" s="61" t="str">
        <f t="shared" si="0"/>
        <v/>
      </c>
      <c r="O41" s="62"/>
      <c r="P41" s="63"/>
      <c r="Q41" s="6"/>
      <c r="R41" s="6"/>
      <c r="S41" s="6"/>
      <c r="T41" s="150" t="str">
        <f t="shared" si="1"/>
        <v/>
      </c>
      <c r="U41" s="151" t="str">
        <f t="shared" si="2"/>
        <v/>
      </c>
      <c r="V41" s="151" t="str">
        <f t="shared" si="3"/>
        <v/>
      </c>
      <c r="W41" s="5"/>
      <c r="X41" s="5"/>
      <c r="Y41" s="5"/>
      <c r="Z41" s="60" t="str">
        <f t="shared" si="4"/>
        <v/>
      </c>
      <c r="AA41" s="60" t="str">
        <f t="shared" si="5"/>
        <v/>
      </c>
      <c r="AB41" s="65"/>
      <c r="AC41" s="60"/>
      <c r="AD41" s="34"/>
    </row>
    <row r="42" spans="1:30" s="58" customFormat="1" ht="19.5" hidden="1" customHeight="1" x14ac:dyDescent="0.2">
      <c r="A42" s="158" t="str">
        <f>IF($F42&lt;&gt;"",SUBTOTAL(103,$F$8:$F42),"")</f>
        <v/>
      </c>
      <c r="B42" s="59"/>
      <c r="C42" s="42"/>
      <c r="D42" s="42"/>
      <c r="E42" s="59"/>
      <c r="F42" s="31"/>
      <c r="G42" s="32"/>
      <c r="H42" s="32"/>
      <c r="I42" s="32"/>
      <c r="J42" s="4"/>
      <c r="K42" s="5"/>
      <c r="L42" s="5"/>
      <c r="M42" s="60"/>
      <c r="N42" s="61" t="str">
        <f t="shared" si="0"/>
        <v/>
      </c>
      <c r="O42" s="62"/>
      <c r="P42" s="63"/>
      <c r="Q42" s="6"/>
      <c r="R42" s="6"/>
      <c r="S42" s="6"/>
      <c r="T42" s="150" t="str">
        <f t="shared" si="1"/>
        <v/>
      </c>
      <c r="U42" s="151" t="str">
        <f t="shared" si="2"/>
        <v/>
      </c>
      <c r="V42" s="151" t="str">
        <f t="shared" si="3"/>
        <v/>
      </c>
      <c r="W42" s="5"/>
      <c r="X42" s="5"/>
      <c r="Y42" s="5"/>
      <c r="Z42" s="60" t="str">
        <f t="shared" si="4"/>
        <v/>
      </c>
      <c r="AA42" s="60" t="str">
        <f t="shared" si="5"/>
        <v/>
      </c>
      <c r="AB42" s="65"/>
      <c r="AC42" s="60"/>
      <c r="AD42" s="34"/>
    </row>
    <row r="43" spans="1:30" s="58" customFormat="1" ht="19.5" hidden="1" customHeight="1" x14ac:dyDescent="0.2">
      <c r="A43" s="158" t="str">
        <f>IF($F43&lt;&gt;"",SUBTOTAL(103,$F$8:$F43),"")</f>
        <v/>
      </c>
      <c r="B43" s="59"/>
      <c r="C43" s="42"/>
      <c r="D43" s="42"/>
      <c r="E43" s="59"/>
      <c r="F43" s="31"/>
      <c r="G43" s="32"/>
      <c r="H43" s="32"/>
      <c r="I43" s="32"/>
      <c r="J43" s="4"/>
      <c r="K43" s="5"/>
      <c r="L43" s="5"/>
      <c r="M43" s="60"/>
      <c r="N43" s="61" t="str">
        <f t="shared" si="0"/>
        <v/>
      </c>
      <c r="O43" s="62"/>
      <c r="P43" s="63"/>
      <c r="Q43" s="6"/>
      <c r="R43" s="6"/>
      <c r="S43" s="6"/>
      <c r="T43" s="151" t="str">
        <f t="shared" si="1"/>
        <v/>
      </c>
      <c r="U43" s="151" t="str">
        <f t="shared" si="2"/>
        <v/>
      </c>
      <c r="V43" s="151" t="str">
        <f t="shared" si="3"/>
        <v/>
      </c>
      <c r="W43" s="5"/>
      <c r="X43" s="5"/>
      <c r="Y43" s="5"/>
      <c r="Z43" s="60" t="str">
        <f t="shared" si="4"/>
        <v/>
      </c>
      <c r="AA43" s="60" t="str">
        <f t="shared" si="5"/>
        <v/>
      </c>
      <c r="AB43" s="65"/>
      <c r="AC43" s="60"/>
      <c r="AD43" s="34"/>
    </row>
    <row r="44" spans="1:30" s="58" customFormat="1" ht="19.5" hidden="1" customHeight="1" x14ac:dyDescent="0.2">
      <c r="A44" s="158" t="str">
        <f>IF($F44&lt;&gt;"",SUBTOTAL(103,$F$8:$F44),"")</f>
        <v/>
      </c>
      <c r="B44" s="59"/>
      <c r="C44" s="42"/>
      <c r="D44" s="42"/>
      <c r="E44" s="59"/>
      <c r="F44" s="31"/>
      <c r="G44" s="32"/>
      <c r="H44" s="32"/>
      <c r="I44" s="32"/>
      <c r="J44" s="4"/>
      <c r="K44" s="5"/>
      <c r="L44" s="5"/>
      <c r="M44" s="60"/>
      <c r="N44" s="61" t="str">
        <f t="shared" si="0"/>
        <v/>
      </c>
      <c r="O44" s="62"/>
      <c r="P44" s="63"/>
      <c r="Q44" s="6"/>
      <c r="R44" s="6"/>
      <c r="S44" s="6"/>
      <c r="T44" s="150" t="str">
        <f t="shared" si="1"/>
        <v/>
      </c>
      <c r="U44" s="151" t="str">
        <f t="shared" si="2"/>
        <v/>
      </c>
      <c r="V44" s="151" t="str">
        <f t="shared" si="3"/>
        <v/>
      </c>
      <c r="W44" s="5"/>
      <c r="X44" s="5"/>
      <c r="Y44" s="5"/>
      <c r="Z44" s="60" t="str">
        <f t="shared" si="4"/>
        <v/>
      </c>
      <c r="AA44" s="60" t="str">
        <f t="shared" si="5"/>
        <v/>
      </c>
      <c r="AB44" s="65"/>
      <c r="AC44" s="60"/>
      <c r="AD44" s="34"/>
    </row>
    <row r="45" spans="1:30" s="58" customFormat="1" ht="19.5" hidden="1" customHeight="1" x14ac:dyDescent="0.2">
      <c r="A45" s="158" t="str">
        <f>IF($F45&lt;&gt;"",SUBTOTAL(103,$F$8:$F45),"")</f>
        <v/>
      </c>
      <c r="B45" s="59"/>
      <c r="C45" s="42"/>
      <c r="D45" s="42"/>
      <c r="E45" s="59"/>
      <c r="F45" s="31"/>
      <c r="G45" s="32"/>
      <c r="H45" s="32"/>
      <c r="I45" s="32"/>
      <c r="J45" s="4"/>
      <c r="K45" s="5"/>
      <c r="L45" s="5"/>
      <c r="M45" s="60"/>
      <c r="N45" s="61" t="str">
        <f t="shared" si="0"/>
        <v/>
      </c>
      <c r="O45" s="62"/>
      <c r="P45" s="63"/>
      <c r="Q45" s="6"/>
      <c r="R45" s="6"/>
      <c r="S45" s="6"/>
      <c r="T45" s="150" t="str">
        <f t="shared" si="1"/>
        <v/>
      </c>
      <c r="U45" s="151" t="str">
        <f t="shared" si="2"/>
        <v/>
      </c>
      <c r="V45" s="151" t="str">
        <f t="shared" si="3"/>
        <v/>
      </c>
      <c r="W45" s="5"/>
      <c r="X45" s="5"/>
      <c r="Y45" s="5"/>
      <c r="Z45" s="60" t="str">
        <f t="shared" si="4"/>
        <v/>
      </c>
      <c r="AA45" s="60" t="str">
        <f t="shared" si="5"/>
        <v/>
      </c>
      <c r="AB45" s="65"/>
      <c r="AC45" s="60"/>
      <c r="AD45" s="34"/>
    </row>
    <row r="46" spans="1:30" s="58" customFormat="1" ht="19.5" hidden="1" customHeight="1" x14ac:dyDescent="0.2">
      <c r="A46" s="158" t="str">
        <f>IF($F46&lt;&gt;"",SUBTOTAL(103,$F$8:$F46),"")</f>
        <v/>
      </c>
      <c r="B46" s="59"/>
      <c r="C46" s="42"/>
      <c r="D46" s="42"/>
      <c r="E46" s="59"/>
      <c r="F46" s="31"/>
      <c r="G46" s="32"/>
      <c r="H46" s="32"/>
      <c r="I46" s="32"/>
      <c r="J46" s="4"/>
      <c r="K46" s="5"/>
      <c r="L46" s="5"/>
      <c r="M46" s="60"/>
      <c r="N46" s="61" t="str">
        <f t="shared" si="0"/>
        <v/>
      </c>
      <c r="O46" s="62"/>
      <c r="P46" s="63"/>
      <c r="Q46" s="6"/>
      <c r="R46" s="6"/>
      <c r="S46" s="6"/>
      <c r="T46" s="151" t="str">
        <f t="shared" si="1"/>
        <v/>
      </c>
      <c r="U46" s="151" t="str">
        <f t="shared" si="2"/>
        <v/>
      </c>
      <c r="V46" s="151" t="str">
        <f t="shared" si="3"/>
        <v/>
      </c>
      <c r="W46" s="5"/>
      <c r="X46" s="5"/>
      <c r="Y46" s="5"/>
      <c r="Z46" s="60" t="str">
        <f t="shared" si="4"/>
        <v/>
      </c>
      <c r="AA46" s="60" t="str">
        <f t="shared" si="5"/>
        <v/>
      </c>
      <c r="AB46" s="65"/>
      <c r="AC46" s="60"/>
      <c r="AD46" s="34"/>
    </row>
    <row r="47" spans="1:30" s="58" customFormat="1" ht="19.5" hidden="1" customHeight="1" x14ac:dyDescent="0.2">
      <c r="A47" s="158" t="str">
        <f>IF($F47&lt;&gt;"",SUBTOTAL(103,$F$8:$F47),"")</f>
        <v/>
      </c>
      <c r="B47" s="59"/>
      <c r="C47" s="42"/>
      <c r="D47" s="42"/>
      <c r="E47" s="59"/>
      <c r="F47" s="31"/>
      <c r="G47" s="32"/>
      <c r="H47" s="32"/>
      <c r="I47" s="32"/>
      <c r="J47" s="4"/>
      <c r="K47" s="5"/>
      <c r="L47" s="5"/>
      <c r="M47" s="60"/>
      <c r="N47" s="61" t="str">
        <f t="shared" si="0"/>
        <v/>
      </c>
      <c r="O47" s="62"/>
      <c r="P47" s="63"/>
      <c r="Q47" s="6"/>
      <c r="R47" s="6"/>
      <c r="S47" s="6"/>
      <c r="T47" s="150" t="str">
        <f t="shared" si="1"/>
        <v/>
      </c>
      <c r="U47" s="151" t="str">
        <f t="shared" si="2"/>
        <v/>
      </c>
      <c r="V47" s="151" t="str">
        <f t="shared" si="3"/>
        <v/>
      </c>
      <c r="W47" s="5"/>
      <c r="X47" s="5"/>
      <c r="Y47" s="5"/>
      <c r="Z47" s="60" t="str">
        <f t="shared" si="4"/>
        <v/>
      </c>
      <c r="AA47" s="60" t="str">
        <f t="shared" si="5"/>
        <v/>
      </c>
      <c r="AB47" s="65"/>
      <c r="AC47" s="60"/>
      <c r="AD47" s="34"/>
    </row>
    <row r="48" spans="1:30" s="58" customFormat="1" ht="19.5" hidden="1" customHeight="1" x14ac:dyDescent="0.2">
      <c r="A48" s="158" t="str">
        <f>IF($F48&lt;&gt;"",SUBTOTAL(103,$F$8:$F48),"")</f>
        <v/>
      </c>
      <c r="B48" s="59"/>
      <c r="C48" s="42"/>
      <c r="D48" s="42"/>
      <c r="E48" s="59"/>
      <c r="F48" s="31"/>
      <c r="G48" s="32"/>
      <c r="H48" s="32"/>
      <c r="I48" s="32"/>
      <c r="J48" s="4"/>
      <c r="K48" s="5"/>
      <c r="L48" s="5"/>
      <c r="M48" s="60"/>
      <c r="N48" s="61" t="str">
        <f t="shared" si="0"/>
        <v/>
      </c>
      <c r="O48" s="62"/>
      <c r="P48" s="63"/>
      <c r="Q48" s="6"/>
      <c r="R48" s="6"/>
      <c r="S48" s="6"/>
      <c r="T48" s="150" t="str">
        <f t="shared" si="1"/>
        <v/>
      </c>
      <c r="U48" s="151" t="str">
        <f t="shared" si="2"/>
        <v/>
      </c>
      <c r="V48" s="151" t="str">
        <f t="shared" si="3"/>
        <v/>
      </c>
      <c r="W48" s="5"/>
      <c r="X48" s="5"/>
      <c r="Y48" s="5"/>
      <c r="Z48" s="60" t="str">
        <f t="shared" si="4"/>
        <v/>
      </c>
      <c r="AA48" s="60" t="str">
        <f t="shared" si="5"/>
        <v/>
      </c>
      <c r="AB48" s="65"/>
      <c r="AC48" s="60"/>
      <c r="AD48" s="34"/>
    </row>
    <row r="49" spans="1:30" s="58" customFormat="1" ht="19.5" hidden="1" customHeight="1" x14ac:dyDescent="0.2">
      <c r="A49" s="158" t="str">
        <f>IF($F49&lt;&gt;"",SUBTOTAL(103,$F$8:$F49),"")</f>
        <v/>
      </c>
      <c r="B49" s="59"/>
      <c r="C49" s="42"/>
      <c r="D49" s="42"/>
      <c r="E49" s="59"/>
      <c r="F49" s="31"/>
      <c r="G49" s="32"/>
      <c r="H49" s="32"/>
      <c r="I49" s="32"/>
      <c r="J49" s="4"/>
      <c r="K49" s="5"/>
      <c r="L49" s="5"/>
      <c r="M49" s="60"/>
      <c r="N49" s="61" t="str">
        <f t="shared" si="0"/>
        <v/>
      </c>
      <c r="O49" s="62"/>
      <c r="P49" s="63"/>
      <c r="Q49" s="6"/>
      <c r="R49" s="6"/>
      <c r="S49" s="6"/>
      <c r="T49" s="150" t="str">
        <f t="shared" si="1"/>
        <v/>
      </c>
      <c r="U49" s="151" t="str">
        <f t="shared" si="2"/>
        <v/>
      </c>
      <c r="V49" s="151" t="str">
        <f t="shared" si="3"/>
        <v/>
      </c>
      <c r="W49" s="5"/>
      <c r="X49" s="5"/>
      <c r="Y49" s="5"/>
      <c r="Z49" s="60" t="str">
        <f t="shared" si="4"/>
        <v/>
      </c>
      <c r="AA49" s="60" t="str">
        <f t="shared" si="5"/>
        <v/>
      </c>
      <c r="AB49" s="65"/>
      <c r="AC49" s="60"/>
      <c r="AD49" s="34"/>
    </row>
    <row r="50" spans="1:30" s="58" customFormat="1" ht="19.5" hidden="1" customHeight="1" x14ac:dyDescent="0.2">
      <c r="A50" s="158" t="str">
        <f>IF($F50&lt;&gt;"",SUBTOTAL(103,$F$8:$F50),"")</f>
        <v/>
      </c>
      <c r="B50" s="59"/>
      <c r="C50" s="42"/>
      <c r="D50" s="42"/>
      <c r="E50" s="59"/>
      <c r="F50" s="31"/>
      <c r="G50" s="32"/>
      <c r="H50" s="32"/>
      <c r="I50" s="32"/>
      <c r="J50" s="4"/>
      <c r="K50" s="5"/>
      <c r="L50" s="5"/>
      <c r="M50" s="60"/>
      <c r="N50" s="61" t="str">
        <f t="shared" si="0"/>
        <v/>
      </c>
      <c r="O50" s="62"/>
      <c r="P50" s="63"/>
      <c r="Q50" s="6"/>
      <c r="R50" s="6"/>
      <c r="S50" s="6"/>
      <c r="T50" s="150" t="str">
        <f t="shared" si="1"/>
        <v/>
      </c>
      <c r="U50" s="152" t="str">
        <f t="shared" si="2"/>
        <v/>
      </c>
      <c r="V50" s="152" t="str">
        <f t="shared" si="3"/>
        <v/>
      </c>
      <c r="W50" s="6"/>
      <c r="X50" s="6"/>
      <c r="Y50" s="6"/>
      <c r="Z50" s="60" t="str">
        <f t="shared" si="4"/>
        <v/>
      </c>
      <c r="AA50" s="62" t="str">
        <f t="shared" si="5"/>
        <v/>
      </c>
      <c r="AB50" s="69"/>
      <c r="AC50" s="62"/>
      <c r="AD50" s="34"/>
    </row>
    <row r="51" spans="1:30" s="58" customFormat="1" ht="19.5" hidden="1" customHeight="1" x14ac:dyDescent="0.2">
      <c r="A51" s="158" t="str">
        <f>IF($F51&lt;&gt;"",SUBTOTAL(103,$F$8:$F51),"")</f>
        <v/>
      </c>
      <c r="B51" s="59"/>
      <c r="C51" s="42"/>
      <c r="D51" s="42"/>
      <c r="E51" s="59"/>
      <c r="F51" s="31"/>
      <c r="G51" s="32"/>
      <c r="H51" s="32"/>
      <c r="I51" s="32"/>
      <c r="J51" s="4"/>
      <c r="K51" s="5"/>
      <c r="L51" s="5"/>
      <c r="M51" s="60"/>
      <c r="N51" s="61" t="str">
        <f t="shared" si="0"/>
        <v/>
      </c>
      <c r="O51" s="62"/>
      <c r="P51" s="63"/>
      <c r="Q51" s="6"/>
      <c r="R51" s="6"/>
      <c r="S51" s="6"/>
      <c r="T51" s="150" t="str">
        <f t="shared" si="1"/>
        <v/>
      </c>
      <c r="U51" s="151" t="str">
        <f t="shared" si="2"/>
        <v/>
      </c>
      <c r="V51" s="151" t="str">
        <f t="shared" si="3"/>
        <v/>
      </c>
      <c r="W51" s="5"/>
      <c r="X51" s="5"/>
      <c r="Y51" s="5"/>
      <c r="Z51" s="60" t="str">
        <f t="shared" si="4"/>
        <v/>
      </c>
      <c r="AA51" s="60" t="str">
        <f t="shared" si="5"/>
        <v/>
      </c>
      <c r="AB51" s="65"/>
      <c r="AC51" s="60"/>
      <c r="AD51" s="34"/>
    </row>
    <row r="52" spans="1:30" s="58" customFormat="1" ht="19.5" hidden="1" customHeight="1" x14ac:dyDescent="0.2">
      <c r="A52" s="158" t="str">
        <f>IF($F52&lt;&gt;"",SUBTOTAL(103,$F$8:$F52),"")</f>
        <v/>
      </c>
      <c r="B52" s="59"/>
      <c r="C52" s="42"/>
      <c r="D52" s="42"/>
      <c r="E52" s="59"/>
      <c r="F52" s="31"/>
      <c r="G52" s="32"/>
      <c r="H52" s="32"/>
      <c r="I52" s="32"/>
      <c r="J52" s="4"/>
      <c r="K52" s="5"/>
      <c r="L52" s="5"/>
      <c r="M52" s="60"/>
      <c r="N52" s="61" t="str">
        <f t="shared" si="0"/>
        <v/>
      </c>
      <c r="O52" s="62"/>
      <c r="P52" s="63"/>
      <c r="Q52" s="6"/>
      <c r="R52" s="6"/>
      <c r="S52" s="6"/>
      <c r="T52" s="150" t="str">
        <f t="shared" si="1"/>
        <v/>
      </c>
      <c r="U52" s="151" t="str">
        <f t="shared" si="2"/>
        <v/>
      </c>
      <c r="V52" s="151" t="str">
        <f t="shared" si="3"/>
        <v/>
      </c>
      <c r="W52" s="5"/>
      <c r="X52" s="5"/>
      <c r="Y52" s="5"/>
      <c r="Z52" s="60" t="str">
        <f t="shared" si="4"/>
        <v/>
      </c>
      <c r="AA52" s="60" t="str">
        <f t="shared" si="5"/>
        <v/>
      </c>
      <c r="AB52" s="65"/>
      <c r="AC52" s="60"/>
      <c r="AD52" s="34"/>
    </row>
    <row r="53" spans="1:30" s="58" customFormat="1" ht="19.5" hidden="1" customHeight="1" x14ac:dyDescent="0.2">
      <c r="A53" s="158" t="str">
        <f>IF($F53&lt;&gt;"",SUBTOTAL(103,$F$8:$F53),"")</f>
        <v/>
      </c>
      <c r="B53" s="59"/>
      <c r="C53" s="42"/>
      <c r="D53" s="42"/>
      <c r="E53" s="59"/>
      <c r="F53" s="31"/>
      <c r="G53" s="32"/>
      <c r="H53" s="32"/>
      <c r="I53" s="32"/>
      <c r="J53" s="4"/>
      <c r="K53" s="5"/>
      <c r="L53" s="5"/>
      <c r="M53" s="60"/>
      <c r="N53" s="61" t="str">
        <f t="shared" si="0"/>
        <v/>
      </c>
      <c r="O53" s="62"/>
      <c r="P53" s="63"/>
      <c r="Q53" s="6"/>
      <c r="R53" s="6"/>
      <c r="S53" s="6"/>
      <c r="T53" s="150" t="str">
        <f t="shared" si="1"/>
        <v/>
      </c>
      <c r="U53" s="151" t="str">
        <f t="shared" si="2"/>
        <v/>
      </c>
      <c r="V53" s="151" t="str">
        <f t="shared" si="3"/>
        <v/>
      </c>
      <c r="W53" s="5"/>
      <c r="X53" s="5"/>
      <c r="Y53" s="5"/>
      <c r="Z53" s="60" t="str">
        <f t="shared" si="4"/>
        <v/>
      </c>
      <c r="AA53" s="60" t="str">
        <f t="shared" si="5"/>
        <v/>
      </c>
      <c r="AB53" s="65"/>
      <c r="AC53" s="60"/>
      <c r="AD53" s="34"/>
    </row>
    <row r="54" spans="1:30" s="58" customFormat="1" ht="19.5" hidden="1" customHeight="1" x14ac:dyDescent="0.2">
      <c r="A54" s="158" t="str">
        <f>IF($F54&lt;&gt;"",SUBTOTAL(103,$F$8:$F54),"")</f>
        <v/>
      </c>
      <c r="B54" s="59"/>
      <c r="C54" s="42"/>
      <c r="D54" s="42"/>
      <c r="E54" s="59"/>
      <c r="F54" s="31"/>
      <c r="G54" s="32"/>
      <c r="H54" s="32"/>
      <c r="I54" s="32"/>
      <c r="J54" s="4"/>
      <c r="K54" s="5"/>
      <c r="L54" s="5"/>
      <c r="M54" s="60"/>
      <c r="N54" s="61" t="str">
        <f t="shared" si="0"/>
        <v/>
      </c>
      <c r="O54" s="62"/>
      <c r="P54" s="63"/>
      <c r="Q54" s="6"/>
      <c r="R54" s="6"/>
      <c r="S54" s="6"/>
      <c r="T54" s="150" t="str">
        <f t="shared" si="1"/>
        <v/>
      </c>
      <c r="U54" s="151" t="str">
        <f t="shared" si="2"/>
        <v/>
      </c>
      <c r="V54" s="151" t="str">
        <f t="shared" si="3"/>
        <v/>
      </c>
      <c r="W54" s="5"/>
      <c r="X54" s="5"/>
      <c r="Y54" s="5"/>
      <c r="Z54" s="60" t="str">
        <f t="shared" si="4"/>
        <v/>
      </c>
      <c r="AA54" s="60" t="str">
        <f t="shared" si="5"/>
        <v/>
      </c>
      <c r="AB54" s="65"/>
      <c r="AC54" s="60"/>
      <c r="AD54" s="34"/>
    </row>
    <row r="55" spans="1:30" s="58" customFormat="1" ht="19.5" hidden="1" customHeight="1" x14ac:dyDescent="0.2">
      <c r="A55" s="158" t="str">
        <f>IF($F55&lt;&gt;"",SUBTOTAL(103,$F$8:$F55),"")</f>
        <v/>
      </c>
      <c r="B55" s="59"/>
      <c r="C55" s="42"/>
      <c r="D55" s="42"/>
      <c r="E55" s="59"/>
      <c r="F55" s="31"/>
      <c r="G55" s="32"/>
      <c r="H55" s="32"/>
      <c r="I55" s="32"/>
      <c r="J55" s="4"/>
      <c r="K55" s="5"/>
      <c r="L55" s="5"/>
      <c r="M55" s="60"/>
      <c r="N55" s="61" t="str">
        <f t="shared" si="0"/>
        <v/>
      </c>
      <c r="O55" s="62"/>
      <c r="P55" s="63"/>
      <c r="Q55" s="6"/>
      <c r="R55" s="6"/>
      <c r="S55" s="6"/>
      <c r="T55" s="150" t="str">
        <f t="shared" si="1"/>
        <v/>
      </c>
      <c r="U55" s="151" t="str">
        <f t="shared" si="2"/>
        <v/>
      </c>
      <c r="V55" s="151" t="str">
        <f t="shared" si="3"/>
        <v/>
      </c>
      <c r="W55" s="5"/>
      <c r="X55" s="5"/>
      <c r="Y55" s="5"/>
      <c r="Z55" s="60" t="str">
        <f t="shared" si="4"/>
        <v/>
      </c>
      <c r="AA55" s="60" t="str">
        <f t="shared" si="5"/>
        <v/>
      </c>
      <c r="AB55" s="65"/>
      <c r="AC55" s="60"/>
      <c r="AD55" s="34"/>
    </row>
    <row r="56" spans="1:30" s="58" customFormat="1" ht="19.5" hidden="1" customHeight="1" x14ac:dyDescent="0.2">
      <c r="A56" s="158" t="str">
        <f>IF($F56&lt;&gt;"",SUBTOTAL(103,$F$8:$F56),"")</f>
        <v/>
      </c>
      <c r="B56" s="59"/>
      <c r="C56" s="66"/>
      <c r="D56" s="42"/>
      <c r="E56" s="59"/>
      <c r="F56" s="31"/>
      <c r="G56" s="32"/>
      <c r="H56" s="32"/>
      <c r="I56" s="32"/>
      <c r="J56" s="4"/>
      <c r="K56" s="5"/>
      <c r="L56" s="5"/>
      <c r="M56" s="60"/>
      <c r="N56" s="61" t="str">
        <f t="shared" si="0"/>
        <v/>
      </c>
      <c r="O56" s="62"/>
      <c r="P56" s="63"/>
      <c r="Q56" s="6"/>
      <c r="R56" s="6"/>
      <c r="S56" s="6"/>
      <c r="T56" s="150" t="str">
        <f t="shared" si="1"/>
        <v/>
      </c>
      <c r="U56" s="151" t="str">
        <f t="shared" si="2"/>
        <v/>
      </c>
      <c r="V56" s="151" t="str">
        <f t="shared" si="3"/>
        <v/>
      </c>
      <c r="W56" s="5"/>
      <c r="X56" s="5"/>
      <c r="Y56" s="5"/>
      <c r="Z56" s="60" t="str">
        <f t="shared" si="4"/>
        <v/>
      </c>
      <c r="AA56" s="60" t="str">
        <f t="shared" si="5"/>
        <v/>
      </c>
      <c r="AB56" s="65"/>
      <c r="AC56" s="60"/>
      <c r="AD56" s="34"/>
    </row>
    <row r="57" spans="1:30" s="58" customFormat="1" ht="19.5" hidden="1" customHeight="1" x14ac:dyDescent="0.2">
      <c r="A57" s="158" t="str">
        <f>IF($F57&lt;&gt;"",SUBTOTAL(103,$F$8:$F57),"")</f>
        <v/>
      </c>
      <c r="B57" s="59"/>
      <c r="C57" s="42"/>
      <c r="D57" s="42"/>
      <c r="E57" s="59"/>
      <c r="F57" s="31"/>
      <c r="G57" s="32"/>
      <c r="H57" s="32"/>
      <c r="I57" s="32"/>
      <c r="J57" s="4"/>
      <c r="K57" s="5"/>
      <c r="L57" s="5"/>
      <c r="M57" s="60"/>
      <c r="N57" s="61" t="str">
        <f t="shared" si="0"/>
        <v/>
      </c>
      <c r="O57" s="62"/>
      <c r="P57" s="63"/>
      <c r="Q57" s="6"/>
      <c r="R57" s="6"/>
      <c r="S57" s="6"/>
      <c r="T57" s="150" t="str">
        <f t="shared" si="1"/>
        <v/>
      </c>
      <c r="U57" s="151" t="str">
        <f t="shared" si="2"/>
        <v/>
      </c>
      <c r="V57" s="151" t="str">
        <f t="shared" si="3"/>
        <v/>
      </c>
      <c r="W57" s="5"/>
      <c r="X57" s="5"/>
      <c r="Y57" s="5"/>
      <c r="Z57" s="60" t="str">
        <f t="shared" si="4"/>
        <v/>
      </c>
      <c r="AA57" s="60" t="str">
        <f t="shared" si="5"/>
        <v/>
      </c>
      <c r="AB57" s="65"/>
      <c r="AC57" s="60"/>
      <c r="AD57" s="34"/>
    </row>
    <row r="58" spans="1:30" s="58" customFormat="1" ht="19.5" hidden="1" customHeight="1" x14ac:dyDescent="0.2">
      <c r="A58" s="158" t="str">
        <f>IF($F58&lt;&gt;"",SUBTOTAL(103,$F$8:$F58),"")</f>
        <v/>
      </c>
      <c r="B58" s="59"/>
      <c r="C58" s="42"/>
      <c r="D58" s="42"/>
      <c r="E58" s="59"/>
      <c r="F58" s="31"/>
      <c r="G58" s="32"/>
      <c r="H58" s="32"/>
      <c r="I58" s="32"/>
      <c r="J58" s="4"/>
      <c r="K58" s="5"/>
      <c r="L58" s="5"/>
      <c r="M58" s="60"/>
      <c r="N58" s="61" t="str">
        <f t="shared" si="0"/>
        <v/>
      </c>
      <c r="O58" s="62"/>
      <c r="P58" s="63"/>
      <c r="Q58" s="6"/>
      <c r="R58" s="6"/>
      <c r="S58" s="6"/>
      <c r="T58" s="151" t="str">
        <f t="shared" si="1"/>
        <v/>
      </c>
      <c r="U58" s="151" t="str">
        <f t="shared" si="2"/>
        <v/>
      </c>
      <c r="V58" s="151" t="str">
        <f t="shared" si="3"/>
        <v/>
      </c>
      <c r="W58" s="5"/>
      <c r="X58" s="5"/>
      <c r="Y58" s="5"/>
      <c r="Z58" s="60" t="str">
        <f t="shared" si="4"/>
        <v/>
      </c>
      <c r="AA58" s="60" t="str">
        <f t="shared" si="5"/>
        <v/>
      </c>
      <c r="AB58" s="65"/>
      <c r="AC58" s="60"/>
      <c r="AD58" s="34"/>
    </row>
    <row r="59" spans="1:30" s="58" customFormat="1" ht="19.5" hidden="1" customHeight="1" x14ac:dyDescent="0.2">
      <c r="A59" s="158" t="str">
        <f>IF($F59&lt;&gt;"",SUBTOTAL(103,$F$8:$F59),"")</f>
        <v/>
      </c>
      <c r="B59" s="59"/>
      <c r="C59" s="42"/>
      <c r="D59" s="42"/>
      <c r="E59" s="59"/>
      <c r="F59" s="31"/>
      <c r="G59" s="32"/>
      <c r="H59" s="32"/>
      <c r="I59" s="32"/>
      <c r="J59" s="4"/>
      <c r="K59" s="5"/>
      <c r="L59" s="5"/>
      <c r="M59" s="60"/>
      <c r="N59" s="61" t="str">
        <f t="shared" si="0"/>
        <v/>
      </c>
      <c r="O59" s="62"/>
      <c r="P59" s="63"/>
      <c r="Q59" s="6"/>
      <c r="R59" s="6"/>
      <c r="S59" s="6"/>
      <c r="T59" s="150" t="str">
        <f t="shared" si="1"/>
        <v/>
      </c>
      <c r="U59" s="151" t="str">
        <f t="shared" si="2"/>
        <v/>
      </c>
      <c r="V59" s="151" t="str">
        <f t="shared" si="3"/>
        <v/>
      </c>
      <c r="W59" s="5"/>
      <c r="X59" s="5"/>
      <c r="Y59" s="5"/>
      <c r="Z59" s="60" t="str">
        <f t="shared" si="4"/>
        <v/>
      </c>
      <c r="AA59" s="60" t="str">
        <f t="shared" si="5"/>
        <v/>
      </c>
      <c r="AB59" s="65"/>
      <c r="AC59" s="60"/>
      <c r="AD59" s="34"/>
    </row>
    <row r="60" spans="1:30" s="58" customFormat="1" ht="19.5" hidden="1" customHeight="1" x14ac:dyDescent="0.2">
      <c r="A60" s="158" t="str">
        <f>IF($F60&lt;&gt;"",SUBTOTAL(103,$F$8:$F60),"")</f>
        <v/>
      </c>
      <c r="B60" s="59"/>
      <c r="C60" s="42"/>
      <c r="D60" s="42"/>
      <c r="E60" s="59"/>
      <c r="F60" s="31"/>
      <c r="G60" s="32"/>
      <c r="H60" s="32"/>
      <c r="I60" s="32"/>
      <c r="J60" s="4"/>
      <c r="K60" s="5"/>
      <c r="L60" s="5"/>
      <c r="M60" s="60"/>
      <c r="N60" s="61" t="str">
        <f t="shared" si="0"/>
        <v/>
      </c>
      <c r="O60" s="62"/>
      <c r="P60" s="63"/>
      <c r="Q60" s="6"/>
      <c r="R60" s="6"/>
      <c r="S60" s="6"/>
      <c r="T60" s="150" t="str">
        <f t="shared" si="1"/>
        <v/>
      </c>
      <c r="U60" s="151" t="str">
        <f t="shared" si="2"/>
        <v/>
      </c>
      <c r="V60" s="151" t="str">
        <f t="shared" si="3"/>
        <v/>
      </c>
      <c r="W60" s="5"/>
      <c r="X60" s="5"/>
      <c r="Y60" s="5"/>
      <c r="Z60" s="60" t="str">
        <f t="shared" si="4"/>
        <v/>
      </c>
      <c r="AA60" s="60" t="str">
        <f t="shared" si="5"/>
        <v/>
      </c>
      <c r="AB60" s="65"/>
      <c r="AC60" s="60"/>
      <c r="AD60" s="34"/>
    </row>
    <row r="61" spans="1:30" s="58" customFormat="1" ht="19.5" hidden="1" customHeight="1" x14ac:dyDescent="0.2">
      <c r="A61" s="158" t="str">
        <f>IF($F61&lt;&gt;"",SUBTOTAL(103,$F$8:$F61),"")</f>
        <v/>
      </c>
      <c r="B61" s="59"/>
      <c r="C61" s="42"/>
      <c r="D61" s="42"/>
      <c r="E61" s="59"/>
      <c r="F61" s="31"/>
      <c r="G61" s="32"/>
      <c r="H61" s="32"/>
      <c r="I61" s="32"/>
      <c r="J61" s="4"/>
      <c r="K61" s="5"/>
      <c r="L61" s="5"/>
      <c r="M61" s="60"/>
      <c r="N61" s="61" t="str">
        <f t="shared" si="0"/>
        <v/>
      </c>
      <c r="O61" s="62"/>
      <c r="P61" s="63"/>
      <c r="Q61" s="6"/>
      <c r="R61" s="6"/>
      <c r="S61" s="6"/>
      <c r="T61" s="150" t="str">
        <f t="shared" si="1"/>
        <v/>
      </c>
      <c r="U61" s="151" t="str">
        <f t="shared" si="2"/>
        <v/>
      </c>
      <c r="V61" s="151" t="str">
        <f t="shared" si="3"/>
        <v/>
      </c>
      <c r="W61" s="5"/>
      <c r="X61" s="5"/>
      <c r="Y61" s="5"/>
      <c r="Z61" s="60" t="str">
        <f t="shared" si="4"/>
        <v/>
      </c>
      <c r="AA61" s="60" t="str">
        <f t="shared" si="5"/>
        <v/>
      </c>
      <c r="AB61" s="65"/>
      <c r="AC61" s="60"/>
      <c r="AD61" s="34"/>
    </row>
    <row r="62" spans="1:30" s="58" customFormat="1" ht="19.5" hidden="1" customHeight="1" x14ac:dyDescent="0.2">
      <c r="A62" s="158" t="str">
        <f>IF($F62&lt;&gt;"",SUBTOTAL(103,$F$8:$F62),"")</f>
        <v/>
      </c>
      <c r="B62" s="59"/>
      <c r="C62" s="42"/>
      <c r="D62" s="42"/>
      <c r="E62" s="59"/>
      <c r="F62" s="31"/>
      <c r="G62" s="32"/>
      <c r="H62" s="32"/>
      <c r="I62" s="32"/>
      <c r="J62" s="4"/>
      <c r="K62" s="5"/>
      <c r="L62" s="5"/>
      <c r="M62" s="60"/>
      <c r="N62" s="61" t="str">
        <f t="shared" si="0"/>
        <v/>
      </c>
      <c r="O62" s="62"/>
      <c r="P62" s="63"/>
      <c r="Q62" s="6"/>
      <c r="R62" s="6"/>
      <c r="S62" s="6"/>
      <c r="T62" s="150" t="str">
        <f t="shared" si="1"/>
        <v/>
      </c>
      <c r="U62" s="151" t="str">
        <f t="shared" si="2"/>
        <v/>
      </c>
      <c r="V62" s="151" t="str">
        <f t="shared" si="3"/>
        <v/>
      </c>
      <c r="W62" s="5"/>
      <c r="X62" s="5"/>
      <c r="Y62" s="5"/>
      <c r="Z62" s="60" t="str">
        <f t="shared" si="4"/>
        <v/>
      </c>
      <c r="AA62" s="60" t="str">
        <f t="shared" si="5"/>
        <v/>
      </c>
      <c r="AB62" s="65"/>
      <c r="AC62" s="60"/>
      <c r="AD62" s="34"/>
    </row>
    <row r="63" spans="1:30" s="58" customFormat="1" ht="19.5" hidden="1" customHeight="1" x14ac:dyDescent="0.2">
      <c r="A63" s="158" t="str">
        <f>IF($F63&lt;&gt;"",SUBTOTAL(103,$F$8:$F63),"")</f>
        <v/>
      </c>
      <c r="B63" s="59"/>
      <c r="C63" s="42"/>
      <c r="D63" s="42"/>
      <c r="E63" s="59"/>
      <c r="F63" s="31"/>
      <c r="G63" s="32"/>
      <c r="H63" s="32"/>
      <c r="I63" s="32"/>
      <c r="J63" s="4"/>
      <c r="K63" s="5"/>
      <c r="L63" s="5"/>
      <c r="M63" s="60"/>
      <c r="N63" s="61" t="str">
        <f t="shared" si="0"/>
        <v/>
      </c>
      <c r="O63" s="62"/>
      <c r="P63" s="63"/>
      <c r="Q63" s="6"/>
      <c r="R63" s="6"/>
      <c r="S63" s="6"/>
      <c r="T63" s="150" t="str">
        <f t="shared" si="1"/>
        <v/>
      </c>
      <c r="U63" s="151" t="str">
        <f t="shared" si="2"/>
        <v/>
      </c>
      <c r="V63" s="151" t="str">
        <f t="shared" si="3"/>
        <v/>
      </c>
      <c r="W63" s="5"/>
      <c r="X63" s="5"/>
      <c r="Y63" s="5"/>
      <c r="Z63" s="60" t="str">
        <f t="shared" si="4"/>
        <v/>
      </c>
      <c r="AA63" s="60" t="str">
        <f t="shared" si="5"/>
        <v/>
      </c>
      <c r="AB63" s="65"/>
      <c r="AC63" s="60"/>
      <c r="AD63" s="34"/>
    </row>
    <row r="64" spans="1:30" s="58" customFormat="1" ht="19.5" hidden="1" customHeight="1" x14ac:dyDescent="0.2">
      <c r="A64" s="158" t="str">
        <f>IF($F64&lt;&gt;"",SUBTOTAL(103,$F$8:$F64),"")</f>
        <v/>
      </c>
      <c r="B64" s="59"/>
      <c r="C64" s="42"/>
      <c r="D64" s="42"/>
      <c r="E64" s="59"/>
      <c r="F64" s="31"/>
      <c r="G64" s="32"/>
      <c r="H64" s="32"/>
      <c r="I64" s="32"/>
      <c r="J64" s="4"/>
      <c r="K64" s="5"/>
      <c r="L64" s="5"/>
      <c r="M64" s="60"/>
      <c r="N64" s="61" t="str">
        <f t="shared" si="0"/>
        <v/>
      </c>
      <c r="O64" s="62"/>
      <c r="P64" s="63"/>
      <c r="Q64" s="6"/>
      <c r="R64" s="6"/>
      <c r="S64" s="6"/>
      <c r="T64" s="150" t="str">
        <f t="shared" si="1"/>
        <v/>
      </c>
      <c r="U64" s="151" t="str">
        <f t="shared" si="2"/>
        <v/>
      </c>
      <c r="V64" s="151" t="str">
        <f t="shared" si="3"/>
        <v/>
      </c>
      <c r="W64" s="5"/>
      <c r="X64" s="5"/>
      <c r="Y64" s="5"/>
      <c r="Z64" s="60" t="str">
        <f t="shared" si="4"/>
        <v/>
      </c>
      <c r="AA64" s="60" t="str">
        <f t="shared" si="5"/>
        <v/>
      </c>
      <c r="AB64" s="65"/>
      <c r="AC64" s="60"/>
      <c r="AD64" s="34"/>
    </row>
    <row r="65" spans="1:30" s="58" customFormat="1" ht="19.5" hidden="1" customHeight="1" x14ac:dyDescent="0.2">
      <c r="A65" s="158" t="str">
        <f>IF($F65&lt;&gt;"",SUBTOTAL(103,$F$8:$F65),"")</f>
        <v/>
      </c>
      <c r="B65" s="59"/>
      <c r="C65" s="42"/>
      <c r="D65" s="42"/>
      <c r="E65" s="59"/>
      <c r="F65" s="31"/>
      <c r="G65" s="32"/>
      <c r="H65" s="32"/>
      <c r="I65" s="32"/>
      <c r="J65" s="4"/>
      <c r="K65" s="5"/>
      <c r="L65" s="5"/>
      <c r="M65" s="60"/>
      <c r="N65" s="61" t="str">
        <f t="shared" si="0"/>
        <v/>
      </c>
      <c r="O65" s="62"/>
      <c r="P65" s="63"/>
      <c r="Q65" s="6"/>
      <c r="R65" s="6"/>
      <c r="S65" s="6"/>
      <c r="T65" s="150" t="str">
        <f t="shared" si="1"/>
        <v/>
      </c>
      <c r="U65" s="151" t="str">
        <f t="shared" si="2"/>
        <v/>
      </c>
      <c r="V65" s="151" t="str">
        <f t="shared" si="3"/>
        <v/>
      </c>
      <c r="W65" s="5"/>
      <c r="X65" s="5"/>
      <c r="Y65" s="5"/>
      <c r="Z65" s="60" t="str">
        <f t="shared" si="4"/>
        <v/>
      </c>
      <c r="AA65" s="60" t="str">
        <f t="shared" si="5"/>
        <v/>
      </c>
      <c r="AB65" s="65"/>
      <c r="AC65" s="60"/>
      <c r="AD65" s="34"/>
    </row>
    <row r="66" spans="1:30" s="58" customFormat="1" ht="19.5" hidden="1" customHeight="1" x14ac:dyDescent="0.2">
      <c r="A66" s="158" t="str">
        <f>IF($F66&lt;&gt;"",SUBTOTAL(103,$F$8:$F66),"")</f>
        <v/>
      </c>
      <c r="B66" s="59"/>
      <c r="C66" s="42"/>
      <c r="D66" s="42"/>
      <c r="E66" s="59"/>
      <c r="F66" s="31"/>
      <c r="G66" s="32"/>
      <c r="H66" s="32"/>
      <c r="I66" s="32"/>
      <c r="J66" s="4"/>
      <c r="K66" s="5"/>
      <c r="L66" s="5"/>
      <c r="M66" s="60"/>
      <c r="N66" s="61" t="str">
        <f t="shared" si="0"/>
        <v/>
      </c>
      <c r="O66" s="62"/>
      <c r="P66" s="63"/>
      <c r="Q66" s="6"/>
      <c r="R66" s="6"/>
      <c r="S66" s="6"/>
      <c r="T66" s="150" t="str">
        <f t="shared" si="1"/>
        <v/>
      </c>
      <c r="U66" s="151" t="str">
        <f t="shared" si="2"/>
        <v/>
      </c>
      <c r="V66" s="151" t="str">
        <f t="shared" si="3"/>
        <v/>
      </c>
      <c r="W66" s="5"/>
      <c r="X66" s="5"/>
      <c r="Y66" s="5"/>
      <c r="Z66" s="60" t="str">
        <f t="shared" si="4"/>
        <v/>
      </c>
      <c r="AA66" s="60" t="str">
        <f t="shared" si="5"/>
        <v/>
      </c>
      <c r="AB66" s="65"/>
      <c r="AC66" s="60"/>
      <c r="AD66" s="34"/>
    </row>
    <row r="67" spans="1:30" s="58" customFormat="1" ht="19.5" hidden="1" customHeight="1" x14ac:dyDescent="0.2">
      <c r="A67" s="158" t="str">
        <f>IF($F67&lt;&gt;"",SUBTOTAL(103,$F$8:$F67),"")</f>
        <v/>
      </c>
      <c r="B67" s="59"/>
      <c r="C67" s="42"/>
      <c r="D67" s="42"/>
      <c r="E67" s="59"/>
      <c r="F67" s="31"/>
      <c r="G67" s="32"/>
      <c r="H67" s="32"/>
      <c r="I67" s="32"/>
      <c r="J67" s="4"/>
      <c r="K67" s="5"/>
      <c r="L67" s="5"/>
      <c r="M67" s="60"/>
      <c r="N67" s="61" t="str">
        <f t="shared" si="0"/>
        <v/>
      </c>
      <c r="O67" s="62"/>
      <c r="P67" s="63"/>
      <c r="Q67" s="6"/>
      <c r="R67" s="6"/>
      <c r="S67" s="6"/>
      <c r="T67" s="150" t="str">
        <f t="shared" si="1"/>
        <v/>
      </c>
      <c r="U67" s="151" t="str">
        <f t="shared" si="2"/>
        <v/>
      </c>
      <c r="V67" s="151" t="str">
        <f t="shared" si="3"/>
        <v/>
      </c>
      <c r="W67" s="5"/>
      <c r="X67" s="5"/>
      <c r="Y67" s="5"/>
      <c r="Z67" s="60" t="str">
        <f t="shared" si="4"/>
        <v/>
      </c>
      <c r="AA67" s="60" t="str">
        <f t="shared" si="5"/>
        <v/>
      </c>
      <c r="AB67" s="65"/>
      <c r="AC67" s="60"/>
      <c r="AD67" s="34"/>
    </row>
    <row r="68" spans="1:30" s="58" customFormat="1" ht="19.5" hidden="1" customHeight="1" x14ac:dyDescent="0.2">
      <c r="A68" s="158" t="str">
        <f>IF($F68&lt;&gt;"",SUBTOTAL(103,$F$8:$F68),"")</f>
        <v/>
      </c>
      <c r="B68" s="59"/>
      <c r="C68" s="42"/>
      <c r="D68" s="42"/>
      <c r="E68" s="59"/>
      <c r="F68" s="31"/>
      <c r="G68" s="32"/>
      <c r="H68" s="32"/>
      <c r="I68" s="32"/>
      <c r="J68" s="4"/>
      <c r="K68" s="5"/>
      <c r="L68" s="5"/>
      <c r="M68" s="60"/>
      <c r="N68" s="64" t="str">
        <f t="shared" si="0"/>
        <v/>
      </c>
      <c r="O68" s="60"/>
      <c r="P68" s="63"/>
      <c r="Q68" s="6"/>
      <c r="R68" s="6"/>
      <c r="S68" s="6"/>
      <c r="T68" s="151" t="str">
        <f t="shared" si="1"/>
        <v/>
      </c>
      <c r="U68" s="151" t="str">
        <f t="shared" si="2"/>
        <v/>
      </c>
      <c r="V68" s="151" t="str">
        <f t="shared" si="3"/>
        <v/>
      </c>
      <c r="W68" s="5"/>
      <c r="X68" s="5"/>
      <c r="Y68" s="5"/>
      <c r="Z68" s="60" t="str">
        <f t="shared" si="4"/>
        <v/>
      </c>
      <c r="AA68" s="60" t="str">
        <f t="shared" si="5"/>
        <v/>
      </c>
      <c r="AB68" s="65"/>
      <c r="AC68" s="60"/>
      <c r="AD68" s="34"/>
    </row>
    <row r="69" spans="1:30" s="58" customFormat="1" ht="19.5" hidden="1" customHeight="1" x14ac:dyDescent="0.2">
      <c r="A69" s="158" t="str">
        <f>IF($F69&lt;&gt;"",SUBTOTAL(103,$F$8:$F69),"")</f>
        <v/>
      </c>
      <c r="B69" s="59"/>
      <c r="C69" s="42"/>
      <c r="D69" s="42"/>
      <c r="E69" s="59"/>
      <c r="F69" s="31"/>
      <c r="G69" s="32"/>
      <c r="H69" s="32"/>
      <c r="I69" s="32"/>
      <c r="J69" s="4"/>
      <c r="K69" s="5"/>
      <c r="L69" s="5"/>
      <c r="M69" s="60"/>
      <c r="N69" s="61" t="str">
        <f t="shared" si="0"/>
        <v/>
      </c>
      <c r="O69" s="62"/>
      <c r="P69" s="63"/>
      <c r="Q69" s="6"/>
      <c r="R69" s="6"/>
      <c r="S69" s="6"/>
      <c r="T69" s="150" t="str">
        <f t="shared" si="1"/>
        <v/>
      </c>
      <c r="U69" s="151" t="str">
        <f t="shared" si="2"/>
        <v/>
      </c>
      <c r="V69" s="151" t="str">
        <f t="shared" si="3"/>
        <v/>
      </c>
      <c r="W69" s="5"/>
      <c r="X69" s="5"/>
      <c r="Y69" s="5"/>
      <c r="Z69" s="60" t="str">
        <f t="shared" si="4"/>
        <v/>
      </c>
      <c r="AA69" s="60" t="str">
        <f t="shared" si="5"/>
        <v/>
      </c>
      <c r="AB69" s="65"/>
      <c r="AC69" s="60"/>
      <c r="AD69" s="34"/>
    </row>
    <row r="70" spans="1:30" s="58" customFormat="1" ht="19.5" hidden="1" customHeight="1" x14ac:dyDescent="0.2">
      <c r="A70" s="158" t="str">
        <f>IF($F70&lt;&gt;"",SUBTOTAL(103,$F$8:$F70),"")</f>
        <v/>
      </c>
      <c r="B70" s="59"/>
      <c r="C70" s="42"/>
      <c r="D70" s="42"/>
      <c r="E70" s="59"/>
      <c r="F70" s="31"/>
      <c r="G70" s="32"/>
      <c r="H70" s="32"/>
      <c r="I70" s="32"/>
      <c r="J70" s="4"/>
      <c r="K70" s="5"/>
      <c r="L70" s="5"/>
      <c r="M70" s="60"/>
      <c r="N70" s="61" t="str">
        <f t="shared" si="0"/>
        <v/>
      </c>
      <c r="O70" s="62"/>
      <c r="P70" s="63"/>
      <c r="Q70" s="6"/>
      <c r="R70" s="6"/>
      <c r="S70" s="6"/>
      <c r="T70" s="150" t="str">
        <f t="shared" si="1"/>
        <v/>
      </c>
      <c r="U70" s="152" t="str">
        <f t="shared" si="2"/>
        <v/>
      </c>
      <c r="V70" s="152" t="str">
        <f t="shared" si="3"/>
        <v/>
      </c>
      <c r="W70" s="6"/>
      <c r="X70" s="6"/>
      <c r="Y70" s="6"/>
      <c r="Z70" s="60" t="str">
        <f t="shared" si="4"/>
        <v/>
      </c>
      <c r="AA70" s="62" t="str">
        <f t="shared" si="5"/>
        <v/>
      </c>
      <c r="AB70" s="69"/>
      <c r="AC70" s="62"/>
      <c r="AD70" s="34"/>
    </row>
    <row r="71" spans="1:30" s="58" customFormat="1" ht="19.5" hidden="1" customHeight="1" x14ac:dyDescent="0.2">
      <c r="A71" s="158" t="str">
        <f>IF($F71&lt;&gt;"",SUBTOTAL(103,$F$8:$F71),"")</f>
        <v/>
      </c>
      <c r="B71" s="59"/>
      <c r="C71" s="42"/>
      <c r="D71" s="42"/>
      <c r="E71" s="59"/>
      <c r="F71" s="31"/>
      <c r="G71" s="32"/>
      <c r="H71" s="32"/>
      <c r="I71" s="32"/>
      <c r="J71" s="4"/>
      <c r="K71" s="5"/>
      <c r="L71" s="5"/>
      <c r="M71" s="60"/>
      <c r="N71" s="61" t="str">
        <f t="shared" si="0"/>
        <v/>
      </c>
      <c r="O71" s="62"/>
      <c r="P71" s="63"/>
      <c r="Q71" s="6"/>
      <c r="R71" s="6"/>
      <c r="S71" s="6"/>
      <c r="T71" s="150" t="str">
        <f t="shared" si="1"/>
        <v/>
      </c>
      <c r="U71" s="151" t="str">
        <f t="shared" si="2"/>
        <v/>
      </c>
      <c r="V71" s="151" t="str">
        <f t="shared" si="3"/>
        <v/>
      </c>
      <c r="W71" s="5"/>
      <c r="X71" s="5"/>
      <c r="Y71" s="5"/>
      <c r="Z71" s="60" t="str">
        <f t="shared" si="4"/>
        <v/>
      </c>
      <c r="AA71" s="60" t="str">
        <f t="shared" si="5"/>
        <v/>
      </c>
      <c r="AB71" s="65"/>
      <c r="AC71" s="60"/>
      <c r="AD71" s="34"/>
    </row>
    <row r="72" spans="1:30" s="58" customFormat="1" ht="19.5" hidden="1" customHeight="1" x14ac:dyDescent="0.2">
      <c r="A72" s="158" t="str">
        <f>IF($F72&lt;&gt;"",SUBTOTAL(103,$F$8:$F72),"")</f>
        <v/>
      </c>
      <c r="B72" s="59"/>
      <c r="C72" s="42"/>
      <c r="D72" s="42"/>
      <c r="E72" s="59"/>
      <c r="F72" s="31"/>
      <c r="G72" s="32"/>
      <c r="H72" s="32"/>
      <c r="I72" s="32"/>
      <c r="J72" s="4"/>
      <c r="K72" s="5"/>
      <c r="L72" s="5"/>
      <c r="M72" s="60"/>
      <c r="N72" s="61" t="str">
        <f t="shared" ref="N72:N135" si="6">IF(M72="","",IF(VLOOKUP(M72,vungmadonvidangky,2,FALSE)="","",VLOOKUP(M72,vungmadonvidangky,2,FALSE)))</f>
        <v/>
      </c>
      <c r="O72" s="62"/>
      <c r="P72" s="63"/>
      <c r="Q72" s="6"/>
      <c r="R72" s="6"/>
      <c r="S72" s="6"/>
      <c r="T72" s="150" t="str">
        <f t="shared" ref="T72:T135" si="7">IF(S72="","",IF(VLOOKUP(S72,vungmatruong,2,FALSE)="","",VLOOKUP(S72,vungmatruong,2,FALSE)))</f>
        <v/>
      </c>
      <c r="U72" s="151" t="str">
        <f t="shared" ref="U72:U135" si="8">IF(S72="","",IF(VLOOKUP(S72,vungmatruong,3,FALSE)="","",VLOOKUP(S72,vungmatruong,3,FALSE)))</f>
        <v/>
      </c>
      <c r="V72" s="151" t="str">
        <f t="shared" ref="V72:V135" si="9">IF(S72="","",IF(VLOOKUP(S72,vungmatruong,4,FALSE)="","",VLOOKUP(S72,vungmatruong,4,FALSE)))</f>
        <v/>
      </c>
      <c r="W72" s="5"/>
      <c r="X72" s="5"/>
      <c r="Y72" s="5"/>
      <c r="Z72" s="60" t="str">
        <f t="shared" ref="Z72:Z135" si="10">IF(Y72="","",IF(VLOOKUP(Y72,mamonthi20182019,3,FALSE)="","",VLOOKUP(Y72,mamonthi20182019,3,FALSE)))</f>
        <v/>
      </c>
      <c r="AA72" s="60" t="str">
        <f t="shared" ref="AA72:AA135" si="11">IF(Y72="","",IF(VLOOKUP(Y72,mamonthi20182019,2,FALSE)="","",VLOOKUP(Y72,mamonthi20182019,2,FALSE)))</f>
        <v/>
      </c>
      <c r="AB72" s="65"/>
      <c r="AC72" s="60"/>
      <c r="AD72" s="34"/>
    </row>
    <row r="73" spans="1:30" s="58" customFormat="1" ht="19.5" hidden="1" customHeight="1" x14ac:dyDescent="0.2">
      <c r="A73" s="158" t="str">
        <f>IF($F73&lt;&gt;"",SUBTOTAL(103,$F$8:$F73),"")</f>
        <v/>
      </c>
      <c r="B73" s="59"/>
      <c r="C73" s="42"/>
      <c r="D73" s="42"/>
      <c r="E73" s="59"/>
      <c r="F73" s="31"/>
      <c r="G73" s="32"/>
      <c r="H73" s="32"/>
      <c r="I73" s="32"/>
      <c r="J73" s="4"/>
      <c r="K73" s="5"/>
      <c r="L73" s="5"/>
      <c r="M73" s="60"/>
      <c r="N73" s="61" t="str">
        <f t="shared" si="6"/>
        <v/>
      </c>
      <c r="O73" s="62"/>
      <c r="P73" s="63"/>
      <c r="Q73" s="6"/>
      <c r="R73" s="6"/>
      <c r="S73" s="6"/>
      <c r="T73" s="150" t="str">
        <f t="shared" si="7"/>
        <v/>
      </c>
      <c r="U73" s="151" t="str">
        <f t="shared" si="8"/>
        <v/>
      </c>
      <c r="V73" s="151" t="str">
        <f t="shared" si="9"/>
        <v/>
      </c>
      <c r="W73" s="5"/>
      <c r="X73" s="5"/>
      <c r="Y73" s="5"/>
      <c r="Z73" s="60" t="str">
        <f t="shared" si="10"/>
        <v/>
      </c>
      <c r="AA73" s="60" t="str">
        <f t="shared" si="11"/>
        <v/>
      </c>
      <c r="AB73" s="65"/>
      <c r="AC73" s="60"/>
      <c r="AD73" s="34"/>
    </row>
    <row r="74" spans="1:30" s="58" customFormat="1" ht="19.5" hidden="1" customHeight="1" x14ac:dyDescent="0.2">
      <c r="A74" s="158" t="str">
        <f>IF($F74&lt;&gt;"",SUBTOTAL(103,$F$8:$F74),"")</f>
        <v/>
      </c>
      <c r="B74" s="59"/>
      <c r="C74" s="42"/>
      <c r="D74" s="42"/>
      <c r="E74" s="59"/>
      <c r="F74" s="31"/>
      <c r="G74" s="32"/>
      <c r="H74" s="32"/>
      <c r="I74" s="32"/>
      <c r="J74" s="4"/>
      <c r="K74" s="5"/>
      <c r="L74" s="5"/>
      <c r="M74" s="60"/>
      <c r="N74" s="61" t="str">
        <f t="shared" si="6"/>
        <v/>
      </c>
      <c r="O74" s="62"/>
      <c r="P74" s="63"/>
      <c r="Q74" s="6"/>
      <c r="R74" s="6"/>
      <c r="S74" s="6"/>
      <c r="T74" s="150" t="str">
        <f t="shared" si="7"/>
        <v/>
      </c>
      <c r="U74" s="151" t="str">
        <f t="shared" si="8"/>
        <v/>
      </c>
      <c r="V74" s="151" t="str">
        <f t="shared" si="9"/>
        <v/>
      </c>
      <c r="W74" s="5"/>
      <c r="X74" s="5"/>
      <c r="Y74" s="5"/>
      <c r="Z74" s="60" t="str">
        <f t="shared" si="10"/>
        <v/>
      </c>
      <c r="AA74" s="60" t="str">
        <f t="shared" si="11"/>
        <v/>
      </c>
      <c r="AB74" s="65"/>
      <c r="AC74" s="60"/>
      <c r="AD74" s="34"/>
    </row>
    <row r="75" spans="1:30" s="58" customFormat="1" ht="19.5" hidden="1" customHeight="1" x14ac:dyDescent="0.2">
      <c r="A75" s="158" t="str">
        <f>IF($F75&lt;&gt;"",SUBTOTAL(103,$F$8:$F75),"")</f>
        <v/>
      </c>
      <c r="B75" s="59"/>
      <c r="C75" s="42"/>
      <c r="D75" s="42"/>
      <c r="E75" s="59"/>
      <c r="F75" s="31"/>
      <c r="G75" s="32"/>
      <c r="H75" s="32"/>
      <c r="I75" s="32"/>
      <c r="J75" s="4"/>
      <c r="K75" s="5"/>
      <c r="L75" s="5"/>
      <c r="M75" s="60"/>
      <c r="N75" s="61" t="str">
        <f t="shared" si="6"/>
        <v/>
      </c>
      <c r="O75" s="62"/>
      <c r="P75" s="63"/>
      <c r="Q75" s="6"/>
      <c r="R75" s="6"/>
      <c r="S75" s="6"/>
      <c r="T75" s="150" t="str">
        <f t="shared" si="7"/>
        <v/>
      </c>
      <c r="U75" s="151" t="str">
        <f t="shared" si="8"/>
        <v/>
      </c>
      <c r="V75" s="151" t="str">
        <f t="shared" si="9"/>
        <v/>
      </c>
      <c r="W75" s="5"/>
      <c r="X75" s="5"/>
      <c r="Y75" s="5"/>
      <c r="Z75" s="60" t="str">
        <f t="shared" si="10"/>
        <v/>
      </c>
      <c r="AA75" s="60" t="str">
        <f t="shared" si="11"/>
        <v/>
      </c>
      <c r="AB75" s="65"/>
      <c r="AC75" s="60"/>
      <c r="AD75" s="34"/>
    </row>
    <row r="76" spans="1:30" s="58" customFormat="1" ht="19.5" hidden="1" customHeight="1" x14ac:dyDescent="0.2">
      <c r="A76" s="158" t="str">
        <f>IF($F76&lt;&gt;"",SUBTOTAL(103,$F$8:$F76),"")</f>
        <v/>
      </c>
      <c r="B76" s="59"/>
      <c r="C76" s="42"/>
      <c r="D76" s="42"/>
      <c r="E76" s="59"/>
      <c r="F76" s="31"/>
      <c r="G76" s="32"/>
      <c r="H76" s="32"/>
      <c r="I76" s="32"/>
      <c r="J76" s="4"/>
      <c r="K76" s="5"/>
      <c r="L76" s="5"/>
      <c r="M76" s="60"/>
      <c r="N76" s="61" t="str">
        <f t="shared" si="6"/>
        <v/>
      </c>
      <c r="O76" s="62"/>
      <c r="P76" s="63"/>
      <c r="Q76" s="6"/>
      <c r="R76" s="6"/>
      <c r="S76" s="6"/>
      <c r="T76" s="150" t="str">
        <f t="shared" si="7"/>
        <v/>
      </c>
      <c r="U76" s="151" t="str">
        <f t="shared" si="8"/>
        <v/>
      </c>
      <c r="V76" s="151" t="str">
        <f t="shared" si="9"/>
        <v/>
      </c>
      <c r="W76" s="5"/>
      <c r="X76" s="5"/>
      <c r="Y76" s="5"/>
      <c r="Z76" s="60" t="str">
        <f t="shared" si="10"/>
        <v/>
      </c>
      <c r="AA76" s="60" t="str">
        <f t="shared" si="11"/>
        <v/>
      </c>
      <c r="AB76" s="65"/>
      <c r="AC76" s="60"/>
      <c r="AD76" s="34"/>
    </row>
    <row r="77" spans="1:30" s="58" customFormat="1" ht="19.5" hidden="1" customHeight="1" x14ac:dyDescent="0.2">
      <c r="A77" s="158" t="str">
        <f>IF($F77&lt;&gt;"",SUBTOTAL(103,$F$8:$F77),"")</f>
        <v/>
      </c>
      <c r="B77" s="59"/>
      <c r="C77" s="42"/>
      <c r="D77" s="42"/>
      <c r="E77" s="59"/>
      <c r="F77" s="31"/>
      <c r="G77" s="32"/>
      <c r="H77" s="32"/>
      <c r="I77" s="32"/>
      <c r="J77" s="4"/>
      <c r="K77" s="5"/>
      <c r="L77" s="5"/>
      <c r="M77" s="60"/>
      <c r="N77" s="61" t="str">
        <f t="shared" si="6"/>
        <v/>
      </c>
      <c r="O77" s="62"/>
      <c r="P77" s="63"/>
      <c r="Q77" s="6"/>
      <c r="R77" s="6"/>
      <c r="S77" s="6"/>
      <c r="T77" s="150" t="str">
        <f t="shared" si="7"/>
        <v/>
      </c>
      <c r="U77" s="151" t="str">
        <f t="shared" si="8"/>
        <v/>
      </c>
      <c r="V77" s="151" t="str">
        <f t="shared" si="9"/>
        <v/>
      </c>
      <c r="W77" s="5"/>
      <c r="X77" s="5"/>
      <c r="Y77" s="5"/>
      <c r="Z77" s="60" t="str">
        <f t="shared" si="10"/>
        <v/>
      </c>
      <c r="AA77" s="60" t="str">
        <f t="shared" si="11"/>
        <v/>
      </c>
      <c r="AB77" s="65"/>
      <c r="AC77" s="60"/>
      <c r="AD77" s="34"/>
    </row>
    <row r="78" spans="1:30" s="58" customFormat="1" ht="19.5" hidden="1" customHeight="1" x14ac:dyDescent="0.2">
      <c r="A78" s="158" t="str">
        <f>IF($F78&lt;&gt;"",SUBTOTAL(103,$F$8:$F78),"")</f>
        <v/>
      </c>
      <c r="B78" s="59"/>
      <c r="C78" s="42"/>
      <c r="D78" s="42"/>
      <c r="E78" s="59"/>
      <c r="F78" s="31"/>
      <c r="G78" s="32"/>
      <c r="H78" s="32"/>
      <c r="I78" s="32"/>
      <c r="J78" s="4"/>
      <c r="K78" s="5"/>
      <c r="L78" s="5"/>
      <c r="M78" s="60"/>
      <c r="N78" s="61" t="str">
        <f t="shared" si="6"/>
        <v/>
      </c>
      <c r="O78" s="62"/>
      <c r="P78" s="63"/>
      <c r="Q78" s="6"/>
      <c r="R78" s="6"/>
      <c r="S78" s="6"/>
      <c r="T78" s="150" t="str">
        <f t="shared" si="7"/>
        <v/>
      </c>
      <c r="U78" s="151" t="str">
        <f t="shared" si="8"/>
        <v/>
      </c>
      <c r="V78" s="151" t="str">
        <f t="shared" si="9"/>
        <v/>
      </c>
      <c r="W78" s="5"/>
      <c r="X78" s="5"/>
      <c r="Y78" s="5"/>
      <c r="Z78" s="60" t="str">
        <f t="shared" si="10"/>
        <v/>
      </c>
      <c r="AA78" s="60" t="str">
        <f t="shared" si="11"/>
        <v/>
      </c>
      <c r="AB78" s="65"/>
      <c r="AC78" s="60"/>
      <c r="AD78" s="34"/>
    </row>
    <row r="79" spans="1:30" s="58" customFormat="1" ht="19.5" hidden="1" customHeight="1" x14ac:dyDescent="0.2">
      <c r="A79" s="158" t="str">
        <f>IF($F79&lt;&gt;"",SUBTOTAL(103,$F$8:$F79),"")</f>
        <v/>
      </c>
      <c r="B79" s="59"/>
      <c r="C79" s="42"/>
      <c r="D79" s="42"/>
      <c r="E79" s="59"/>
      <c r="F79" s="31"/>
      <c r="G79" s="32"/>
      <c r="H79" s="32"/>
      <c r="I79" s="32"/>
      <c r="J79" s="4"/>
      <c r="K79" s="5"/>
      <c r="L79" s="5"/>
      <c r="M79" s="60"/>
      <c r="N79" s="61" t="str">
        <f t="shared" si="6"/>
        <v/>
      </c>
      <c r="O79" s="62"/>
      <c r="P79" s="63"/>
      <c r="Q79" s="6"/>
      <c r="R79" s="6"/>
      <c r="S79" s="6"/>
      <c r="T79" s="150" t="str">
        <f t="shared" si="7"/>
        <v/>
      </c>
      <c r="U79" s="151" t="str">
        <f t="shared" si="8"/>
        <v/>
      </c>
      <c r="V79" s="151" t="str">
        <f t="shared" si="9"/>
        <v/>
      </c>
      <c r="W79" s="5"/>
      <c r="X79" s="5"/>
      <c r="Y79" s="5"/>
      <c r="Z79" s="60" t="str">
        <f t="shared" si="10"/>
        <v/>
      </c>
      <c r="AA79" s="60" t="str">
        <f t="shared" si="11"/>
        <v/>
      </c>
      <c r="AB79" s="65"/>
      <c r="AC79" s="60"/>
      <c r="AD79" s="34"/>
    </row>
    <row r="80" spans="1:30" s="58" customFormat="1" ht="19.5" hidden="1" customHeight="1" x14ac:dyDescent="0.2">
      <c r="A80" s="158" t="str">
        <f>IF($F80&lt;&gt;"",SUBTOTAL(103,$F$8:$F80),"")</f>
        <v/>
      </c>
      <c r="B80" s="59"/>
      <c r="C80" s="42"/>
      <c r="D80" s="42"/>
      <c r="E80" s="59"/>
      <c r="F80" s="31"/>
      <c r="G80" s="32"/>
      <c r="H80" s="32"/>
      <c r="I80" s="32"/>
      <c r="J80" s="4"/>
      <c r="K80" s="5"/>
      <c r="L80" s="5"/>
      <c r="M80" s="60"/>
      <c r="N80" s="61" t="str">
        <f t="shared" si="6"/>
        <v/>
      </c>
      <c r="O80" s="62"/>
      <c r="P80" s="63"/>
      <c r="Q80" s="6"/>
      <c r="R80" s="6"/>
      <c r="S80" s="6"/>
      <c r="T80" s="150" t="str">
        <f t="shared" si="7"/>
        <v/>
      </c>
      <c r="U80" s="151" t="str">
        <f t="shared" si="8"/>
        <v/>
      </c>
      <c r="V80" s="151" t="str">
        <f t="shared" si="9"/>
        <v/>
      </c>
      <c r="W80" s="5"/>
      <c r="X80" s="5"/>
      <c r="Y80" s="5"/>
      <c r="Z80" s="60" t="str">
        <f t="shared" si="10"/>
        <v/>
      </c>
      <c r="AA80" s="60" t="str">
        <f t="shared" si="11"/>
        <v/>
      </c>
      <c r="AB80" s="65"/>
      <c r="AC80" s="60"/>
      <c r="AD80" s="34"/>
    </row>
    <row r="81" spans="1:30" s="58" customFormat="1" ht="19.5" hidden="1" customHeight="1" x14ac:dyDescent="0.2">
      <c r="A81" s="158" t="str">
        <f>IF($F81&lt;&gt;"",SUBTOTAL(103,$F$8:$F81),"")</f>
        <v/>
      </c>
      <c r="B81" s="59"/>
      <c r="C81" s="42"/>
      <c r="D81" s="42"/>
      <c r="E81" s="59"/>
      <c r="F81" s="31"/>
      <c r="G81" s="32"/>
      <c r="H81" s="32"/>
      <c r="I81" s="32"/>
      <c r="J81" s="4"/>
      <c r="K81" s="5"/>
      <c r="L81" s="5"/>
      <c r="M81" s="60"/>
      <c r="N81" s="61" t="str">
        <f t="shared" si="6"/>
        <v/>
      </c>
      <c r="O81" s="62"/>
      <c r="P81" s="63"/>
      <c r="Q81" s="6"/>
      <c r="R81" s="6"/>
      <c r="S81" s="6"/>
      <c r="T81" s="150" t="str">
        <f t="shared" si="7"/>
        <v/>
      </c>
      <c r="U81" s="151" t="str">
        <f t="shared" si="8"/>
        <v/>
      </c>
      <c r="V81" s="151" t="str">
        <f t="shared" si="9"/>
        <v/>
      </c>
      <c r="W81" s="5"/>
      <c r="X81" s="5"/>
      <c r="Y81" s="5"/>
      <c r="Z81" s="60" t="str">
        <f t="shared" si="10"/>
        <v/>
      </c>
      <c r="AA81" s="60" t="str">
        <f t="shared" si="11"/>
        <v/>
      </c>
      <c r="AB81" s="65"/>
      <c r="AC81" s="60"/>
      <c r="AD81" s="34"/>
    </row>
    <row r="82" spans="1:30" s="58" customFormat="1" ht="19.5" hidden="1" customHeight="1" x14ac:dyDescent="0.2">
      <c r="A82" s="158" t="str">
        <f>IF($F82&lt;&gt;"",SUBTOTAL(103,$F$8:$F82),"")</f>
        <v/>
      </c>
      <c r="B82" s="59"/>
      <c r="C82" s="42"/>
      <c r="D82" s="42"/>
      <c r="E82" s="59"/>
      <c r="F82" s="31"/>
      <c r="G82" s="32"/>
      <c r="H82" s="32"/>
      <c r="I82" s="32"/>
      <c r="J82" s="4"/>
      <c r="K82" s="5"/>
      <c r="L82" s="5"/>
      <c r="M82" s="60"/>
      <c r="N82" s="61" t="str">
        <f t="shared" si="6"/>
        <v/>
      </c>
      <c r="O82" s="62"/>
      <c r="P82" s="63"/>
      <c r="Q82" s="6"/>
      <c r="R82" s="6"/>
      <c r="S82" s="6"/>
      <c r="T82" s="150" t="str">
        <f t="shared" si="7"/>
        <v/>
      </c>
      <c r="U82" s="151" t="str">
        <f t="shared" si="8"/>
        <v/>
      </c>
      <c r="V82" s="151" t="str">
        <f t="shared" si="9"/>
        <v/>
      </c>
      <c r="W82" s="5"/>
      <c r="X82" s="5"/>
      <c r="Y82" s="5"/>
      <c r="Z82" s="60" t="str">
        <f t="shared" si="10"/>
        <v/>
      </c>
      <c r="AA82" s="60" t="str">
        <f t="shared" si="11"/>
        <v/>
      </c>
      <c r="AB82" s="65"/>
      <c r="AC82" s="60"/>
      <c r="AD82" s="34"/>
    </row>
    <row r="83" spans="1:30" s="58" customFormat="1" ht="19.5" hidden="1" customHeight="1" x14ac:dyDescent="0.2">
      <c r="A83" s="158" t="str">
        <f>IF($F83&lt;&gt;"",SUBTOTAL(103,$F$8:$F83),"")</f>
        <v/>
      </c>
      <c r="B83" s="59"/>
      <c r="C83" s="42"/>
      <c r="D83" s="42"/>
      <c r="E83" s="59"/>
      <c r="F83" s="31"/>
      <c r="G83" s="32"/>
      <c r="H83" s="32"/>
      <c r="I83" s="32"/>
      <c r="J83" s="4"/>
      <c r="K83" s="5"/>
      <c r="L83" s="5"/>
      <c r="M83" s="60"/>
      <c r="N83" s="61" t="str">
        <f t="shared" si="6"/>
        <v/>
      </c>
      <c r="O83" s="62"/>
      <c r="P83" s="63"/>
      <c r="Q83" s="6"/>
      <c r="R83" s="6"/>
      <c r="S83" s="6"/>
      <c r="T83" s="150" t="str">
        <f t="shared" si="7"/>
        <v/>
      </c>
      <c r="U83" s="151" t="str">
        <f t="shared" si="8"/>
        <v/>
      </c>
      <c r="V83" s="151" t="str">
        <f t="shared" si="9"/>
        <v/>
      </c>
      <c r="W83" s="5"/>
      <c r="X83" s="5"/>
      <c r="Y83" s="5"/>
      <c r="Z83" s="60" t="str">
        <f t="shared" si="10"/>
        <v/>
      </c>
      <c r="AA83" s="60" t="str">
        <f t="shared" si="11"/>
        <v/>
      </c>
      <c r="AB83" s="65"/>
      <c r="AC83" s="60"/>
      <c r="AD83" s="34"/>
    </row>
    <row r="84" spans="1:30" s="58" customFormat="1" ht="19.5" hidden="1" customHeight="1" x14ac:dyDescent="0.2">
      <c r="A84" s="158" t="str">
        <f>IF($F84&lt;&gt;"",SUBTOTAL(103,$F$8:$F84),"")</f>
        <v/>
      </c>
      <c r="B84" s="59"/>
      <c r="C84" s="42"/>
      <c r="D84" s="42"/>
      <c r="E84" s="59"/>
      <c r="F84" s="31"/>
      <c r="G84" s="32"/>
      <c r="H84" s="32"/>
      <c r="I84" s="32"/>
      <c r="J84" s="4"/>
      <c r="K84" s="5"/>
      <c r="L84" s="5"/>
      <c r="M84" s="60"/>
      <c r="N84" s="61" t="str">
        <f t="shared" si="6"/>
        <v/>
      </c>
      <c r="O84" s="62"/>
      <c r="P84" s="63"/>
      <c r="Q84" s="6"/>
      <c r="R84" s="6"/>
      <c r="S84" s="6"/>
      <c r="T84" s="150" t="str">
        <f t="shared" si="7"/>
        <v/>
      </c>
      <c r="U84" s="151" t="str">
        <f t="shared" si="8"/>
        <v/>
      </c>
      <c r="V84" s="151" t="str">
        <f t="shared" si="9"/>
        <v/>
      </c>
      <c r="W84" s="5"/>
      <c r="X84" s="5"/>
      <c r="Y84" s="5"/>
      <c r="Z84" s="60" t="str">
        <f t="shared" si="10"/>
        <v/>
      </c>
      <c r="AA84" s="60" t="str">
        <f t="shared" si="11"/>
        <v/>
      </c>
      <c r="AB84" s="65"/>
      <c r="AC84" s="60"/>
      <c r="AD84" s="34"/>
    </row>
    <row r="85" spans="1:30" s="58" customFormat="1" ht="19.5" hidden="1" customHeight="1" x14ac:dyDescent="0.2">
      <c r="A85" s="158" t="str">
        <f>IF($F85&lt;&gt;"",SUBTOTAL(103,$F$8:$F85),"")</f>
        <v/>
      </c>
      <c r="B85" s="59"/>
      <c r="C85" s="42"/>
      <c r="D85" s="42"/>
      <c r="E85" s="59"/>
      <c r="F85" s="31"/>
      <c r="G85" s="32"/>
      <c r="H85" s="32"/>
      <c r="I85" s="32"/>
      <c r="J85" s="4"/>
      <c r="K85" s="5"/>
      <c r="L85" s="5"/>
      <c r="M85" s="60"/>
      <c r="N85" s="64" t="str">
        <f t="shared" si="6"/>
        <v/>
      </c>
      <c r="O85" s="60"/>
      <c r="P85" s="63"/>
      <c r="Q85" s="6"/>
      <c r="R85" s="6"/>
      <c r="S85" s="6"/>
      <c r="T85" s="151" t="str">
        <f t="shared" si="7"/>
        <v/>
      </c>
      <c r="U85" s="151" t="str">
        <f t="shared" si="8"/>
        <v/>
      </c>
      <c r="V85" s="151" t="str">
        <f t="shared" si="9"/>
        <v/>
      </c>
      <c r="W85" s="5"/>
      <c r="X85" s="5"/>
      <c r="Y85" s="5"/>
      <c r="Z85" s="60" t="str">
        <f t="shared" si="10"/>
        <v/>
      </c>
      <c r="AA85" s="60" t="str">
        <f t="shared" si="11"/>
        <v/>
      </c>
      <c r="AB85" s="65"/>
      <c r="AC85" s="60"/>
      <c r="AD85" s="33"/>
    </row>
    <row r="86" spans="1:30" s="58" customFormat="1" ht="19.5" hidden="1" customHeight="1" x14ac:dyDescent="0.2">
      <c r="A86" s="158" t="str">
        <f>IF($F86&lt;&gt;"",SUBTOTAL(103,$F$8:$F86),"")</f>
        <v/>
      </c>
      <c r="B86" s="59"/>
      <c r="C86" s="42"/>
      <c r="D86" s="42"/>
      <c r="E86" s="59"/>
      <c r="F86" s="31"/>
      <c r="G86" s="32"/>
      <c r="H86" s="32"/>
      <c r="I86" s="32"/>
      <c r="J86" s="4"/>
      <c r="K86" s="5"/>
      <c r="L86" s="5"/>
      <c r="M86" s="60"/>
      <c r="N86" s="61" t="str">
        <f t="shared" si="6"/>
        <v/>
      </c>
      <c r="O86" s="62"/>
      <c r="P86" s="63"/>
      <c r="Q86" s="6"/>
      <c r="R86" s="6"/>
      <c r="S86" s="6"/>
      <c r="T86" s="150" t="str">
        <f t="shared" si="7"/>
        <v/>
      </c>
      <c r="U86" s="151" t="str">
        <f t="shared" si="8"/>
        <v/>
      </c>
      <c r="V86" s="151" t="str">
        <f t="shared" si="9"/>
        <v/>
      </c>
      <c r="W86" s="5"/>
      <c r="X86" s="5"/>
      <c r="Y86" s="5"/>
      <c r="Z86" s="60" t="str">
        <f t="shared" si="10"/>
        <v/>
      </c>
      <c r="AA86" s="60" t="str">
        <f t="shared" si="11"/>
        <v/>
      </c>
      <c r="AB86" s="65"/>
      <c r="AC86" s="60"/>
      <c r="AD86" s="34"/>
    </row>
    <row r="87" spans="1:30" s="58" customFormat="1" ht="19.5" hidden="1" customHeight="1" x14ac:dyDescent="0.2">
      <c r="A87" s="158" t="str">
        <f>IF($F87&lt;&gt;"",SUBTOTAL(103,$F$8:$F87),"")</f>
        <v/>
      </c>
      <c r="B87" s="59"/>
      <c r="C87" s="42"/>
      <c r="D87" s="42"/>
      <c r="E87" s="59"/>
      <c r="F87" s="31"/>
      <c r="G87" s="32"/>
      <c r="H87" s="32"/>
      <c r="I87" s="32"/>
      <c r="J87" s="4"/>
      <c r="K87" s="5"/>
      <c r="L87" s="5"/>
      <c r="M87" s="60"/>
      <c r="N87" s="61" t="str">
        <f t="shared" si="6"/>
        <v/>
      </c>
      <c r="O87" s="62"/>
      <c r="P87" s="63"/>
      <c r="Q87" s="6"/>
      <c r="R87" s="6"/>
      <c r="S87" s="6"/>
      <c r="T87" s="150" t="str">
        <f t="shared" si="7"/>
        <v/>
      </c>
      <c r="U87" s="151" t="str">
        <f t="shared" si="8"/>
        <v/>
      </c>
      <c r="V87" s="151" t="str">
        <f t="shared" si="9"/>
        <v/>
      </c>
      <c r="W87" s="5"/>
      <c r="X87" s="5"/>
      <c r="Y87" s="5"/>
      <c r="Z87" s="60" t="str">
        <f t="shared" si="10"/>
        <v/>
      </c>
      <c r="AA87" s="60" t="str">
        <f t="shared" si="11"/>
        <v/>
      </c>
      <c r="AB87" s="65"/>
      <c r="AC87" s="60"/>
      <c r="AD87" s="34"/>
    </row>
    <row r="88" spans="1:30" s="58" customFormat="1" ht="19.5" hidden="1" customHeight="1" x14ac:dyDescent="0.2">
      <c r="A88" s="158" t="str">
        <f>IF($F88&lt;&gt;"",SUBTOTAL(103,$F$8:$F88),"")</f>
        <v/>
      </c>
      <c r="B88" s="59"/>
      <c r="C88" s="42"/>
      <c r="D88" s="42"/>
      <c r="E88" s="59"/>
      <c r="F88" s="31"/>
      <c r="G88" s="32"/>
      <c r="H88" s="32"/>
      <c r="I88" s="32"/>
      <c r="J88" s="4"/>
      <c r="K88" s="5"/>
      <c r="L88" s="5"/>
      <c r="M88" s="60"/>
      <c r="N88" s="61" t="str">
        <f t="shared" si="6"/>
        <v/>
      </c>
      <c r="O88" s="62"/>
      <c r="P88" s="63"/>
      <c r="Q88" s="6"/>
      <c r="R88" s="6"/>
      <c r="S88" s="6"/>
      <c r="T88" s="150" t="str">
        <f t="shared" si="7"/>
        <v/>
      </c>
      <c r="U88" s="152" t="str">
        <f t="shared" si="8"/>
        <v/>
      </c>
      <c r="V88" s="152" t="str">
        <f t="shared" si="9"/>
        <v/>
      </c>
      <c r="W88" s="6"/>
      <c r="X88" s="6"/>
      <c r="Y88" s="6"/>
      <c r="Z88" s="60" t="str">
        <f t="shared" si="10"/>
        <v/>
      </c>
      <c r="AA88" s="62" t="str">
        <f t="shared" si="11"/>
        <v/>
      </c>
      <c r="AB88" s="69"/>
      <c r="AC88" s="62"/>
      <c r="AD88" s="33"/>
    </row>
    <row r="89" spans="1:30" s="58" customFormat="1" ht="19.5" hidden="1" customHeight="1" x14ac:dyDescent="0.2">
      <c r="A89" s="158" t="str">
        <f>IF($F89&lt;&gt;"",SUBTOTAL(103,$F$8:$F89),"")</f>
        <v/>
      </c>
      <c r="B89" s="59"/>
      <c r="C89" s="42"/>
      <c r="D89" s="42"/>
      <c r="E89" s="59"/>
      <c r="F89" s="31"/>
      <c r="G89" s="32"/>
      <c r="H89" s="32"/>
      <c r="I89" s="32"/>
      <c r="J89" s="4"/>
      <c r="K89" s="5"/>
      <c r="L89" s="5"/>
      <c r="M89" s="60"/>
      <c r="N89" s="61" t="str">
        <f t="shared" si="6"/>
        <v/>
      </c>
      <c r="O89" s="62"/>
      <c r="P89" s="63"/>
      <c r="Q89" s="6"/>
      <c r="R89" s="6"/>
      <c r="S89" s="6"/>
      <c r="T89" s="150" t="str">
        <f t="shared" si="7"/>
        <v/>
      </c>
      <c r="U89" s="151" t="str">
        <f t="shared" si="8"/>
        <v/>
      </c>
      <c r="V89" s="151" t="str">
        <f t="shared" si="9"/>
        <v/>
      </c>
      <c r="W89" s="5"/>
      <c r="X89" s="5"/>
      <c r="Y89" s="5"/>
      <c r="Z89" s="60" t="str">
        <f t="shared" si="10"/>
        <v/>
      </c>
      <c r="AA89" s="60" t="str">
        <f t="shared" si="11"/>
        <v/>
      </c>
      <c r="AB89" s="65"/>
      <c r="AC89" s="60"/>
      <c r="AD89" s="34"/>
    </row>
    <row r="90" spans="1:30" s="58" customFormat="1" ht="19.5" hidden="1" customHeight="1" x14ac:dyDescent="0.2">
      <c r="A90" s="158" t="str">
        <f>IF($F90&lt;&gt;"",SUBTOTAL(103,$F$8:$F90),"")</f>
        <v/>
      </c>
      <c r="B90" s="59"/>
      <c r="C90" s="42"/>
      <c r="D90" s="42"/>
      <c r="E90" s="59"/>
      <c r="F90" s="31"/>
      <c r="G90" s="32"/>
      <c r="H90" s="32"/>
      <c r="I90" s="32"/>
      <c r="J90" s="4"/>
      <c r="K90" s="5"/>
      <c r="L90" s="5"/>
      <c r="M90" s="60"/>
      <c r="N90" s="61" t="str">
        <f t="shared" si="6"/>
        <v/>
      </c>
      <c r="O90" s="62"/>
      <c r="P90" s="63"/>
      <c r="Q90" s="6"/>
      <c r="R90" s="6"/>
      <c r="S90" s="6"/>
      <c r="T90" s="150" t="str">
        <f t="shared" si="7"/>
        <v/>
      </c>
      <c r="U90" s="151" t="str">
        <f t="shared" si="8"/>
        <v/>
      </c>
      <c r="V90" s="151" t="str">
        <f t="shared" si="9"/>
        <v/>
      </c>
      <c r="W90" s="5"/>
      <c r="X90" s="5"/>
      <c r="Y90" s="5"/>
      <c r="Z90" s="60" t="str">
        <f t="shared" si="10"/>
        <v/>
      </c>
      <c r="AA90" s="60" t="str">
        <f t="shared" si="11"/>
        <v/>
      </c>
      <c r="AB90" s="65"/>
      <c r="AC90" s="60"/>
      <c r="AD90" s="34"/>
    </row>
    <row r="91" spans="1:30" s="58" customFormat="1" ht="19.5" hidden="1" customHeight="1" x14ac:dyDescent="0.2">
      <c r="A91" s="158" t="str">
        <f>IF($F91&lt;&gt;"",SUBTOTAL(103,$F$8:$F91),"")</f>
        <v/>
      </c>
      <c r="B91" s="59"/>
      <c r="C91" s="42"/>
      <c r="D91" s="42"/>
      <c r="E91" s="59"/>
      <c r="F91" s="31"/>
      <c r="G91" s="32"/>
      <c r="H91" s="32"/>
      <c r="I91" s="32"/>
      <c r="J91" s="4"/>
      <c r="K91" s="5"/>
      <c r="L91" s="5"/>
      <c r="M91" s="60"/>
      <c r="N91" s="61" t="str">
        <f t="shared" si="6"/>
        <v/>
      </c>
      <c r="O91" s="62"/>
      <c r="P91" s="63"/>
      <c r="Q91" s="6"/>
      <c r="R91" s="6"/>
      <c r="S91" s="6"/>
      <c r="T91" s="150" t="str">
        <f t="shared" si="7"/>
        <v/>
      </c>
      <c r="U91" s="152" t="str">
        <f t="shared" si="8"/>
        <v/>
      </c>
      <c r="V91" s="152" t="str">
        <f t="shared" si="9"/>
        <v/>
      </c>
      <c r="W91" s="6"/>
      <c r="X91" s="6"/>
      <c r="Y91" s="6"/>
      <c r="Z91" s="60" t="str">
        <f t="shared" si="10"/>
        <v/>
      </c>
      <c r="AA91" s="62" t="str">
        <f t="shared" si="11"/>
        <v/>
      </c>
      <c r="AB91" s="69"/>
      <c r="AC91" s="62"/>
      <c r="AD91" s="33"/>
    </row>
    <row r="92" spans="1:30" s="58" customFormat="1" ht="19.5" hidden="1" customHeight="1" x14ac:dyDescent="0.2">
      <c r="A92" s="158" t="str">
        <f>IF($F92&lt;&gt;"",SUBTOTAL(103,$F$8:$F92),"")</f>
        <v/>
      </c>
      <c r="B92" s="59"/>
      <c r="C92" s="42"/>
      <c r="D92" s="42"/>
      <c r="E92" s="59"/>
      <c r="F92" s="31"/>
      <c r="G92" s="32"/>
      <c r="H92" s="32"/>
      <c r="I92" s="32"/>
      <c r="J92" s="4"/>
      <c r="K92" s="5"/>
      <c r="L92" s="5"/>
      <c r="M92" s="60"/>
      <c r="N92" s="61" t="str">
        <f t="shared" si="6"/>
        <v/>
      </c>
      <c r="O92" s="62"/>
      <c r="P92" s="63"/>
      <c r="Q92" s="6"/>
      <c r="R92" s="6"/>
      <c r="S92" s="6"/>
      <c r="T92" s="150" t="str">
        <f t="shared" si="7"/>
        <v/>
      </c>
      <c r="U92" s="151" t="str">
        <f t="shared" si="8"/>
        <v/>
      </c>
      <c r="V92" s="151" t="str">
        <f t="shared" si="9"/>
        <v/>
      </c>
      <c r="W92" s="5"/>
      <c r="X92" s="5"/>
      <c r="Y92" s="5"/>
      <c r="Z92" s="60" t="str">
        <f t="shared" si="10"/>
        <v/>
      </c>
      <c r="AA92" s="60" t="str">
        <f t="shared" si="11"/>
        <v/>
      </c>
      <c r="AB92" s="65"/>
      <c r="AC92" s="60"/>
      <c r="AD92" s="34"/>
    </row>
    <row r="93" spans="1:30" s="58" customFormat="1" ht="19.5" hidden="1" customHeight="1" x14ac:dyDescent="0.2">
      <c r="A93" s="158" t="str">
        <f>IF($F93&lt;&gt;"",SUBTOTAL(103,$F$8:$F93),"")</f>
        <v/>
      </c>
      <c r="B93" s="59"/>
      <c r="C93" s="42"/>
      <c r="D93" s="42"/>
      <c r="E93" s="59"/>
      <c r="F93" s="31"/>
      <c r="G93" s="32"/>
      <c r="H93" s="32"/>
      <c r="I93" s="32"/>
      <c r="J93" s="4"/>
      <c r="K93" s="5"/>
      <c r="L93" s="5"/>
      <c r="M93" s="60"/>
      <c r="N93" s="61" t="str">
        <f t="shared" si="6"/>
        <v/>
      </c>
      <c r="O93" s="62"/>
      <c r="P93" s="63"/>
      <c r="Q93" s="6"/>
      <c r="R93" s="6"/>
      <c r="S93" s="6"/>
      <c r="T93" s="150" t="str">
        <f t="shared" si="7"/>
        <v/>
      </c>
      <c r="U93" s="151" t="str">
        <f t="shared" si="8"/>
        <v/>
      </c>
      <c r="V93" s="151" t="str">
        <f t="shared" si="9"/>
        <v/>
      </c>
      <c r="W93" s="5"/>
      <c r="X93" s="5"/>
      <c r="Y93" s="5"/>
      <c r="Z93" s="60" t="str">
        <f t="shared" si="10"/>
        <v/>
      </c>
      <c r="AA93" s="60" t="str">
        <f t="shared" si="11"/>
        <v/>
      </c>
      <c r="AB93" s="65"/>
      <c r="AC93" s="60"/>
      <c r="AD93" s="34"/>
    </row>
    <row r="94" spans="1:30" s="58" customFormat="1" ht="19.5" hidden="1" customHeight="1" x14ac:dyDescent="0.2">
      <c r="A94" s="158" t="str">
        <f>IF($F94&lt;&gt;"",SUBTOTAL(103,$F$8:$F94),"")</f>
        <v/>
      </c>
      <c r="B94" s="59"/>
      <c r="C94" s="42"/>
      <c r="D94" s="42"/>
      <c r="E94" s="59"/>
      <c r="F94" s="31"/>
      <c r="G94" s="32"/>
      <c r="H94" s="32"/>
      <c r="I94" s="32"/>
      <c r="J94" s="4"/>
      <c r="K94" s="5"/>
      <c r="L94" s="5"/>
      <c r="M94" s="60"/>
      <c r="N94" s="61" t="str">
        <f t="shared" si="6"/>
        <v/>
      </c>
      <c r="O94" s="62"/>
      <c r="P94" s="63"/>
      <c r="Q94" s="6"/>
      <c r="R94" s="6"/>
      <c r="S94" s="6"/>
      <c r="T94" s="150" t="str">
        <f t="shared" si="7"/>
        <v/>
      </c>
      <c r="U94" s="151" t="str">
        <f t="shared" si="8"/>
        <v/>
      </c>
      <c r="V94" s="151" t="str">
        <f t="shared" si="9"/>
        <v/>
      </c>
      <c r="W94" s="5"/>
      <c r="X94" s="5"/>
      <c r="Y94" s="5"/>
      <c r="Z94" s="60" t="str">
        <f t="shared" si="10"/>
        <v/>
      </c>
      <c r="AA94" s="60" t="str">
        <f t="shared" si="11"/>
        <v/>
      </c>
      <c r="AB94" s="65"/>
      <c r="AC94" s="60"/>
      <c r="AD94" s="34"/>
    </row>
    <row r="95" spans="1:30" s="58" customFormat="1" ht="19.5" hidden="1" customHeight="1" x14ac:dyDescent="0.2">
      <c r="A95" s="158" t="str">
        <f>IF($F95&lt;&gt;"",SUBTOTAL(103,$F$8:$F95),"")</f>
        <v/>
      </c>
      <c r="B95" s="59"/>
      <c r="C95" s="42"/>
      <c r="D95" s="42"/>
      <c r="E95" s="59"/>
      <c r="F95" s="31"/>
      <c r="G95" s="32"/>
      <c r="H95" s="32"/>
      <c r="I95" s="32"/>
      <c r="J95" s="4"/>
      <c r="K95" s="5"/>
      <c r="L95" s="5"/>
      <c r="M95" s="60"/>
      <c r="N95" s="61" t="str">
        <f t="shared" si="6"/>
        <v/>
      </c>
      <c r="O95" s="62"/>
      <c r="P95" s="63"/>
      <c r="Q95" s="6"/>
      <c r="R95" s="6"/>
      <c r="S95" s="6"/>
      <c r="T95" s="150" t="str">
        <f t="shared" si="7"/>
        <v/>
      </c>
      <c r="U95" s="151" t="str">
        <f t="shared" si="8"/>
        <v/>
      </c>
      <c r="V95" s="151" t="str">
        <f t="shared" si="9"/>
        <v/>
      </c>
      <c r="W95" s="5"/>
      <c r="X95" s="5"/>
      <c r="Y95" s="5"/>
      <c r="Z95" s="60" t="str">
        <f t="shared" si="10"/>
        <v/>
      </c>
      <c r="AA95" s="60" t="str">
        <f t="shared" si="11"/>
        <v/>
      </c>
      <c r="AB95" s="65"/>
      <c r="AC95" s="60"/>
      <c r="AD95" s="34"/>
    </row>
    <row r="96" spans="1:30" s="58" customFormat="1" ht="19.5" hidden="1" customHeight="1" x14ac:dyDescent="0.2">
      <c r="A96" s="158" t="str">
        <f>IF($F96&lt;&gt;"",SUBTOTAL(103,$F$8:$F96),"")</f>
        <v/>
      </c>
      <c r="B96" s="59"/>
      <c r="C96" s="42"/>
      <c r="D96" s="42"/>
      <c r="E96" s="59"/>
      <c r="F96" s="31"/>
      <c r="G96" s="32"/>
      <c r="H96" s="32"/>
      <c r="I96" s="32"/>
      <c r="J96" s="4"/>
      <c r="K96" s="5"/>
      <c r="L96" s="5"/>
      <c r="M96" s="60"/>
      <c r="N96" s="61" t="str">
        <f t="shared" si="6"/>
        <v/>
      </c>
      <c r="O96" s="62"/>
      <c r="P96" s="63"/>
      <c r="Q96" s="6"/>
      <c r="R96" s="6"/>
      <c r="S96" s="6"/>
      <c r="T96" s="150" t="str">
        <f t="shared" si="7"/>
        <v/>
      </c>
      <c r="U96" s="151" t="str">
        <f t="shared" si="8"/>
        <v/>
      </c>
      <c r="V96" s="151" t="str">
        <f t="shared" si="9"/>
        <v/>
      </c>
      <c r="W96" s="5"/>
      <c r="X96" s="5"/>
      <c r="Y96" s="5"/>
      <c r="Z96" s="60" t="str">
        <f t="shared" si="10"/>
        <v/>
      </c>
      <c r="AA96" s="60" t="str">
        <f t="shared" si="11"/>
        <v/>
      </c>
      <c r="AB96" s="65"/>
      <c r="AC96" s="60"/>
      <c r="AD96" s="34"/>
    </row>
    <row r="97" spans="1:30" s="58" customFormat="1" ht="19.5" hidden="1" customHeight="1" x14ac:dyDescent="0.2">
      <c r="A97" s="158" t="str">
        <f>IF($F97&lt;&gt;"",SUBTOTAL(103,$F$8:$F97),"")</f>
        <v/>
      </c>
      <c r="B97" s="59"/>
      <c r="C97" s="42"/>
      <c r="D97" s="42"/>
      <c r="E97" s="59"/>
      <c r="F97" s="31"/>
      <c r="G97" s="32"/>
      <c r="H97" s="32"/>
      <c r="I97" s="32"/>
      <c r="J97" s="4"/>
      <c r="K97" s="5"/>
      <c r="L97" s="5"/>
      <c r="M97" s="60"/>
      <c r="N97" s="61" t="str">
        <f t="shared" si="6"/>
        <v/>
      </c>
      <c r="O97" s="62"/>
      <c r="P97" s="63"/>
      <c r="Q97" s="6"/>
      <c r="R97" s="6"/>
      <c r="S97" s="6"/>
      <c r="T97" s="150" t="str">
        <f t="shared" si="7"/>
        <v/>
      </c>
      <c r="U97" s="151" t="str">
        <f t="shared" si="8"/>
        <v/>
      </c>
      <c r="V97" s="151" t="str">
        <f t="shared" si="9"/>
        <v/>
      </c>
      <c r="W97" s="5"/>
      <c r="X97" s="5"/>
      <c r="Y97" s="5"/>
      <c r="Z97" s="60" t="str">
        <f t="shared" si="10"/>
        <v/>
      </c>
      <c r="AA97" s="60" t="str">
        <f t="shared" si="11"/>
        <v/>
      </c>
      <c r="AB97" s="65"/>
      <c r="AC97" s="60"/>
      <c r="AD97" s="34"/>
    </row>
    <row r="98" spans="1:30" s="58" customFormat="1" ht="19.5" hidden="1" customHeight="1" x14ac:dyDescent="0.2">
      <c r="A98" s="158" t="str">
        <f>IF($F98&lt;&gt;"",SUBTOTAL(103,$F$8:$F98),"")</f>
        <v/>
      </c>
      <c r="B98" s="59"/>
      <c r="C98" s="42"/>
      <c r="D98" s="42"/>
      <c r="E98" s="59"/>
      <c r="F98" s="31"/>
      <c r="G98" s="32"/>
      <c r="H98" s="32"/>
      <c r="I98" s="32"/>
      <c r="J98" s="4"/>
      <c r="K98" s="5"/>
      <c r="L98" s="5"/>
      <c r="M98" s="60"/>
      <c r="N98" s="61" t="str">
        <f t="shared" si="6"/>
        <v/>
      </c>
      <c r="O98" s="62"/>
      <c r="P98" s="63"/>
      <c r="Q98" s="6"/>
      <c r="R98" s="6"/>
      <c r="S98" s="6"/>
      <c r="T98" s="150" t="str">
        <f t="shared" si="7"/>
        <v/>
      </c>
      <c r="U98" s="151" t="str">
        <f t="shared" si="8"/>
        <v/>
      </c>
      <c r="V98" s="151" t="str">
        <f t="shared" si="9"/>
        <v/>
      </c>
      <c r="W98" s="5"/>
      <c r="X98" s="5"/>
      <c r="Y98" s="5"/>
      <c r="Z98" s="60" t="str">
        <f t="shared" si="10"/>
        <v/>
      </c>
      <c r="AA98" s="60" t="str">
        <f t="shared" si="11"/>
        <v/>
      </c>
      <c r="AB98" s="65"/>
      <c r="AC98" s="60"/>
      <c r="AD98" s="34"/>
    </row>
    <row r="99" spans="1:30" s="58" customFormat="1" ht="19.5" hidden="1" customHeight="1" x14ac:dyDescent="0.2">
      <c r="A99" s="158" t="str">
        <f>IF($F99&lt;&gt;"",SUBTOTAL(103,$F$8:$F99),"")</f>
        <v/>
      </c>
      <c r="B99" s="59"/>
      <c r="C99" s="42"/>
      <c r="D99" s="42"/>
      <c r="E99" s="59"/>
      <c r="F99" s="31"/>
      <c r="G99" s="32"/>
      <c r="H99" s="32"/>
      <c r="I99" s="32"/>
      <c r="J99" s="4"/>
      <c r="K99" s="5"/>
      <c r="L99" s="5"/>
      <c r="M99" s="60"/>
      <c r="N99" s="61" t="str">
        <f t="shared" si="6"/>
        <v/>
      </c>
      <c r="O99" s="62"/>
      <c r="P99" s="63"/>
      <c r="Q99" s="6"/>
      <c r="R99" s="6"/>
      <c r="S99" s="6"/>
      <c r="T99" s="150" t="str">
        <f t="shared" si="7"/>
        <v/>
      </c>
      <c r="U99" s="151" t="str">
        <f t="shared" si="8"/>
        <v/>
      </c>
      <c r="V99" s="151" t="str">
        <f t="shared" si="9"/>
        <v/>
      </c>
      <c r="W99" s="5"/>
      <c r="X99" s="5"/>
      <c r="Y99" s="5"/>
      <c r="Z99" s="60" t="str">
        <f t="shared" si="10"/>
        <v/>
      </c>
      <c r="AA99" s="60" t="str">
        <f t="shared" si="11"/>
        <v/>
      </c>
      <c r="AB99" s="65"/>
      <c r="AC99" s="60"/>
      <c r="AD99" s="34"/>
    </row>
    <row r="100" spans="1:30" s="58" customFormat="1" ht="19.5" hidden="1" customHeight="1" x14ac:dyDescent="0.2">
      <c r="A100" s="158" t="str">
        <f>IF($F100&lt;&gt;"",SUBTOTAL(103,$F$8:$F100),"")</f>
        <v/>
      </c>
      <c r="B100" s="59"/>
      <c r="C100" s="42"/>
      <c r="D100" s="42"/>
      <c r="E100" s="59"/>
      <c r="F100" s="31"/>
      <c r="G100" s="32"/>
      <c r="H100" s="32"/>
      <c r="I100" s="32"/>
      <c r="J100" s="4"/>
      <c r="K100" s="5"/>
      <c r="L100" s="5"/>
      <c r="M100" s="60"/>
      <c r="N100" s="61" t="str">
        <f t="shared" si="6"/>
        <v/>
      </c>
      <c r="O100" s="62"/>
      <c r="P100" s="63"/>
      <c r="Q100" s="6"/>
      <c r="R100" s="6"/>
      <c r="S100" s="6"/>
      <c r="T100" s="150" t="str">
        <f t="shared" si="7"/>
        <v/>
      </c>
      <c r="U100" s="151" t="str">
        <f t="shared" si="8"/>
        <v/>
      </c>
      <c r="V100" s="151" t="str">
        <f t="shared" si="9"/>
        <v/>
      </c>
      <c r="W100" s="5"/>
      <c r="X100" s="5"/>
      <c r="Y100" s="5"/>
      <c r="Z100" s="60" t="str">
        <f t="shared" si="10"/>
        <v/>
      </c>
      <c r="AA100" s="60" t="str">
        <f t="shared" si="11"/>
        <v/>
      </c>
      <c r="AB100" s="65"/>
      <c r="AC100" s="60"/>
      <c r="AD100" s="34"/>
    </row>
    <row r="101" spans="1:30" s="58" customFormat="1" ht="19.5" hidden="1" customHeight="1" x14ac:dyDescent="0.2">
      <c r="A101" s="158" t="str">
        <f>IF($F101&lt;&gt;"",SUBTOTAL(103,$F$8:$F101),"")</f>
        <v/>
      </c>
      <c r="B101" s="59"/>
      <c r="C101" s="42"/>
      <c r="D101" s="42"/>
      <c r="E101" s="59"/>
      <c r="F101" s="31"/>
      <c r="G101" s="32"/>
      <c r="H101" s="32"/>
      <c r="I101" s="32"/>
      <c r="J101" s="4"/>
      <c r="K101" s="5"/>
      <c r="L101" s="5"/>
      <c r="M101" s="60"/>
      <c r="N101" s="61" t="str">
        <f t="shared" si="6"/>
        <v/>
      </c>
      <c r="O101" s="62"/>
      <c r="P101" s="63"/>
      <c r="Q101" s="6"/>
      <c r="R101" s="6"/>
      <c r="S101" s="6"/>
      <c r="T101" s="150" t="str">
        <f t="shared" si="7"/>
        <v/>
      </c>
      <c r="U101" s="151" t="str">
        <f t="shared" si="8"/>
        <v/>
      </c>
      <c r="V101" s="151" t="str">
        <f t="shared" si="9"/>
        <v/>
      </c>
      <c r="W101" s="5"/>
      <c r="X101" s="5"/>
      <c r="Y101" s="5"/>
      <c r="Z101" s="60" t="str">
        <f t="shared" si="10"/>
        <v/>
      </c>
      <c r="AA101" s="60" t="str">
        <f t="shared" si="11"/>
        <v/>
      </c>
      <c r="AB101" s="65"/>
      <c r="AC101" s="60"/>
      <c r="AD101" s="34"/>
    </row>
    <row r="102" spans="1:30" s="58" customFormat="1" ht="19.5" hidden="1" customHeight="1" x14ac:dyDescent="0.2">
      <c r="A102" s="158" t="str">
        <f>IF($F102&lt;&gt;"",SUBTOTAL(103,$F$8:$F102),"")</f>
        <v/>
      </c>
      <c r="B102" s="59"/>
      <c r="C102" s="42"/>
      <c r="D102" s="42"/>
      <c r="E102" s="59"/>
      <c r="F102" s="31"/>
      <c r="G102" s="32"/>
      <c r="H102" s="32"/>
      <c r="I102" s="35"/>
      <c r="J102" s="4"/>
      <c r="K102" s="5"/>
      <c r="L102" s="5"/>
      <c r="M102" s="60"/>
      <c r="N102" s="61" t="str">
        <f t="shared" si="6"/>
        <v/>
      </c>
      <c r="O102" s="62"/>
      <c r="P102" s="63"/>
      <c r="Q102" s="6"/>
      <c r="R102" s="6"/>
      <c r="S102" s="6"/>
      <c r="T102" s="150" t="str">
        <f t="shared" si="7"/>
        <v/>
      </c>
      <c r="U102" s="151" t="str">
        <f t="shared" si="8"/>
        <v/>
      </c>
      <c r="V102" s="151" t="str">
        <f t="shared" si="9"/>
        <v/>
      </c>
      <c r="W102" s="5"/>
      <c r="X102" s="5"/>
      <c r="Y102" s="5"/>
      <c r="Z102" s="60" t="str">
        <f t="shared" si="10"/>
        <v/>
      </c>
      <c r="AA102" s="60" t="str">
        <f t="shared" si="11"/>
        <v/>
      </c>
      <c r="AB102" s="65"/>
      <c r="AC102" s="60"/>
      <c r="AD102" s="34"/>
    </row>
    <row r="103" spans="1:30" s="58" customFormat="1" ht="19.5" hidden="1" customHeight="1" x14ac:dyDescent="0.2">
      <c r="A103" s="158" t="str">
        <f>IF($F103&lt;&gt;"",SUBTOTAL(103,$F$8:$F103),"")</f>
        <v/>
      </c>
      <c r="B103" s="59"/>
      <c r="C103" s="42"/>
      <c r="D103" s="42"/>
      <c r="E103" s="59"/>
      <c r="F103" s="31"/>
      <c r="G103" s="32"/>
      <c r="H103" s="32"/>
      <c r="I103" s="32"/>
      <c r="J103" s="4"/>
      <c r="K103" s="5"/>
      <c r="L103" s="5"/>
      <c r="M103" s="60"/>
      <c r="N103" s="61" t="str">
        <f t="shared" si="6"/>
        <v/>
      </c>
      <c r="O103" s="62"/>
      <c r="P103" s="63"/>
      <c r="Q103" s="6"/>
      <c r="R103" s="6"/>
      <c r="S103" s="6"/>
      <c r="T103" s="150" t="str">
        <f t="shared" si="7"/>
        <v/>
      </c>
      <c r="U103" s="151" t="str">
        <f t="shared" si="8"/>
        <v/>
      </c>
      <c r="V103" s="151" t="str">
        <f t="shared" si="9"/>
        <v/>
      </c>
      <c r="W103" s="5"/>
      <c r="X103" s="5"/>
      <c r="Y103" s="5"/>
      <c r="Z103" s="60" t="str">
        <f t="shared" si="10"/>
        <v/>
      </c>
      <c r="AA103" s="60" t="str">
        <f t="shared" si="11"/>
        <v/>
      </c>
      <c r="AB103" s="65"/>
      <c r="AC103" s="60"/>
      <c r="AD103" s="34"/>
    </row>
    <row r="104" spans="1:30" s="58" customFormat="1" ht="19.5" hidden="1" customHeight="1" x14ac:dyDescent="0.2">
      <c r="A104" s="158" t="str">
        <f>IF($F104&lt;&gt;"",SUBTOTAL(103,$F$8:$F104),"")</f>
        <v/>
      </c>
      <c r="B104" s="59"/>
      <c r="C104" s="42"/>
      <c r="D104" s="42"/>
      <c r="E104" s="59"/>
      <c r="F104" s="31"/>
      <c r="G104" s="32"/>
      <c r="H104" s="32"/>
      <c r="I104" s="32"/>
      <c r="J104" s="4"/>
      <c r="K104" s="5"/>
      <c r="L104" s="5"/>
      <c r="M104" s="60"/>
      <c r="N104" s="61" t="str">
        <f t="shared" si="6"/>
        <v/>
      </c>
      <c r="O104" s="62"/>
      <c r="P104" s="63"/>
      <c r="Q104" s="6"/>
      <c r="R104" s="6"/>
      <c r="S104" s="6"/>
      <c r="T104" s="150" t="str">
        <f t="shared" si="7"/>
        <v/>
      </c>
      <c r="U104" s="151" t="str">
        <f t="shared" si="8"/>
        <v/>
      </c>
      <c r="V104" s="151" t="str">
        <f t="shared" si="9"/>
        <v/>
      </c>
      <c r="W104" s="5"/>
      <c r="X104" s="5"/>
      <c r="Y104" s="5"/>
      <c r="Z104" s="60" t="str">
        <f t="shared" si="10"/>
        <v/>
      </c>
      <c r="AA104" s="60" t="str">
        <f t="shared" si="11"/>
        <v/>
      </c>
      <c r="AB104" s="65"/>
      <c r="AC104" s="60"/>
      <c r="AD104" s="34"/>
    </row>
    <row r="105" spans="1:30" s="58" customFormat="1" ht="19.5" hidden="1" customHeight="1" x14ac:dyDescent="0.2">
      <c r="A105" s="158" t="str">
        <f>IF($F105&lt;&gt;"",SUBTOTAL(103,$F$8:$F105),"")</f>
        <v/>
      </c>
      <c r="B105" s="59"/>
      <c r="C105" s="42"/>
      <c r="D105" s="42"/>
      <c r="E105" s="59"/>
      <c r="F105" s="31"/>
      <c r="G105" s="32"/>
      <c r="H105" s="32"/>
      <c r="I105" s="32"/>
      <c r="J105" s="4"/>
      <c r="K105" s="5"/>
      <c r="L105" s="5"/>
      <c r="M105" s="60"/>
      <c r="N105" s="61" t="str">
        <f t="shared" si="6"/>
        <v/>
      </c>
      <c r="O105" s="62"/>
      <c r="P105" s="63"/>
      <c r="Q105" s="6"/>
      <c r="R105" s="6"/>
      <c r="S105" s="6"/>
      <c r="T105" s="150" t="str">
        <f t="shared" si="7"/>
        <v/>
      </c>
      <c r="U105" s="151" t="str">
        <f t="shared" si="8"/>
        <v/>
      </c>
      <c r="V105" s="151" t="str">
        <f t="shared" si="9"/>
        <v/>
      </c>
      <c r="W105" s="5"/>
      <c r="X105" s="5"/>
      <c r="Y105" s="5"/>
      <c r="Z105" s="60" t="str">
        <f t="shared" si="10"/>
        <v/>
      </c>
      <c r="AA105" s="60" t="str">
        <f t="shared" si="11"/>
        <v/>
      </c>
      <c r="AB105" s="65"/>
      <c r="AC105" s="60"/>
      <c r="AD105" s="34"/>
    </row>
    <row r="106" spans="1:30" s="58" customFormat="1" ht="19.5" hidden="1" customHeight="1" x14ac:dyDescent="0.2">
      <c r="A106" s="158" t="str">
        <f>IF($F106&lt;&gt;"",SUBTOTAL(103,$F$8:$F106),"")</f>
        <v/>
      </c>
      <c r="B106" s="59"/>
      <c r="C106" s="42"/>
      <c r="D106" s="42"/>
      <c r="E106" s="59"/>
      <c r="F106" s="31"/>
      <c r="G106" s="32"/>
      <c r="H106" s="32"/>
      <c r="I106" s="32"/>
      <c r="J106" s="4"/>
      <c r="K106" s="5"/>
      <c r="L106" s="5"/>
      <c r="M106" s="60"/>
      <c r="N106" s="61" t="str">
        <f t="shared" si="6"/>
        <v/>
      </c>
      <c r="O106" s="62"/>
      <c r="P106" s="63"/>
      <c r="Q106" s="6"/>
      <c r="R106" s="6"/>
      <c r="S106" s="6"/>
      <c r="T106" s="150" t="str">
        <f t="shared" si="7"/>
        <v/>
      </c>
      <c r="U106" s="151" t="str">
        <f t="shared" si="8"/>
        <v/>
      </c>
      <c r="V106" s="151" t="str">
        <f t="shared" si="9"/>
        <v/>
      </c>
      <c r="W106" s="5"/>
      <c r="X106" s="5"/>
      <c r="Y106" s="5"/>
      <c r="Z106" s="60" t="str">
        <f t="shared" si="10"/>
        <v/>
      </c>
      <c r="AA106" s="60" t="str">
        <f t="shared" si="11"/>
        <v/>
      </c>
      <c r="AB106" s="65"/>
      <c r="AC106" s="60"/>
      <c r="AD106" s="34"/>
    </row>
    <row r="107" spans="1:30" s="58" customFormat="1" ht="19.5" hidden="1" customHeight="1" x14ac:dyDescent="0.2">
      <c r="A107" s="158" t="str">
        <f>IF($F107&lt;&gt;"",SUBTOTAL(103,$F$8:$F107),"")</f>
        <v/>
      </c>
      <c r="B107" s="59"/>
      <c r="C107" s="42"/>
      <c r="D107" s="42"/>
      <c r="E107" s="59"/>
      <c r="F107" s="31"/>
      <c r="G107" s="32"/>
      <c r="H107" s="32"/>
      <c r="I107" s="32"/>
      <c r="J107" s="4"/>
      <c r="K107" s="5"/>
      <c r="L107" s="5"/>
      <c r="M107" s="60"/>
      <c r="N107" s="61" t="str">
        <f t="shared" si="6"/>
        <v/>
      </c>
      <c r="O107" s="62"/>
      <c r="P107" s="63"/>
      <c r="Q107" s="6"/>
      <c r="R107" s="6"/>
      <c r="S107" s="6"/>
      <c r="T107" s="150" t="str">
        <f t="shared" si="7"/>
        <v/>
      </c>
      <c r="U107" s="151" t="str">
        <f t="shared" si="8"/>
        <v/>
      </c>
      <c r="V107" s="151" t="str">
        <f t="shared" si="9"/>
        <v/>
      </c>
      <c r="W107" s="5"/>
      <c r="X107" s="5"/>
      <c r="Y107" s="5"/>
      <c r="Z107" s="60" t="str">
        <f t="shared" si="10"/>
        <v/>
      </c>
      <c r="AA107" s="60" t="str">
        <f t="shared" si="11"/>
        <v/>
      </c>
      <c r="AB107" s="65"/>
      <c r="AC107" s="60"/>
      <c r="AD107" s="34"/>
    </row>
    <row r="108" spans="1:30" s="58" customFormat="1" ht="19.5" hidden="1" customHeight="1" x14ac:dyDescent="0.2">
      <c r="A108" s="158" t="str">
        <f>IF($F108&lt;&gt;"",SUBTOTAL(103,$F$8:$F108),"")</f>
        <v/>
      </c>
      <c r="B108" s="59"/>
      <c r="C108" s="42"/>
      <c r="D108" s="42"/>
      <c r="E108" s="59"/>
      <c r="F108" s="31"/>
      <c r="G108" s="32"/>
      <c r="H108" s="32"/>
      <c r="I108" s="32"/>
      <c r="J108" s="4"/>
      <c r="K108" s="5"/>
      <c r="L108" s="5"/>
      <c r="M108" s="60"/>
      <c r="N108" s="61" t="str">
        <f t="shared" si="6"/>
        <v/>
      </c>
      <c r="O108" s="62"/>
      <c r="P108" s="63"/>
      <c r="Q108" s="8"/>
      <c r="R108" s="8"/>
      <c r="S108" s="8"/>
      <c r="T108" s="153" t="str">
        <f t="shared" si="7"/>
        <v/>
      </c>
      <c r="U108" s="154" t="str">
        <f t="shared" si="8"/>
        <v/>
      </c>
      <c r="V108" s="154" t="str">
        <f t="shared" si="9"/>
        <v/>
      </c>
      <c r="W108" s="36"/>
      <c r="X108" s="5"/>
      <c r="Y108" s="36"/>
      <c r="Z108" s="60" t="str">
        <f t="shared" si="10"/>
        <v/>
      </c>
      <c r="AA108" s="60" t="str">
        <f t="shared" si="11"/>
        <v/>
      </c>
      <c r="AB108" s="65"/>
      <c r="AC108" s="60"/>
      <c r="AD108" s="34"/>
    </row>
    <row r="109" spans="1:30" s="58" customFormat="1" ht="19.5" hidden="1" customHeight="1" x14ac:dyDescent="0.2">
      <c r="A109" s="158" t="str">
        <f>IF($F109&lt;&gt;"",SUBTOTAL(103,$F$8:$F109),"")</f>
        <v/>
      </c>
      <c r="B109" s="59"/>
      <c r="C109" s="42"/>
      <c r="D109" s="42"/>
      <c r="E109" s="59"/>
      <c r="F109" s="31"/>
      <c r="G109" s="32"/>
      <c r="H109" s="32"/>
      <c r="I109" s="32"/>
      <c r="J109" s="4"/>
      <c r="K109" s="5"/>
      <c r="L109" s="5"/>
      <c r="M109" s="60"/>
      <c r="N109" s="61" t="str">
        <f t="shared" si="6"/>
        <v/>
      </c>
      <c r="O109" s="62"/>
      <c r="P109" s="63"/>
      <c r="Q109" s="8"/>
      <c r="R109" s="8"/>
      <c r="S109" s="8"/>
      <c r="T109" s="153" t="str">
        <f t="shared" si="7"/>
        <v/>
      </c>
      <c r="U109" s="154" t="str">
        <f t="shared" si="8"/>
        <v/>
      </c>
      <c r="V109" s="154" t="str">
        <f t="shared" si="9"/>
        <v/>
      </c>
      <c r="W109" s="36"/>
      <c r="X109" s="5"/>
      <c r="Y109" s="36"/>
      <c r="Z109" s="60" t="str">
        <f t="shared" si="10"/>
        <v/>
      </c>
      <c r="AA109" s="60" t="str">
        <f t="shared" si="11"/>
        <v/>
      </c>
      <c r="AB109" s="65"/>
      <c r="AC109" s="60"/>
      <c r="AD109" s="34"/>
    </row>
    <row r="110" spans="1:30" s="58" customFormat="1" ht="19.5" hidden="1" customHeight="1" x14ac:dyDescent="0.2">
      <c r="A110" s="158" t="str">
        <f>IF($F110&lt;&gt;"",SUBTOTAL(103,$F$8:$F110),"")</f>
        <v/>
      </c>
      <c r="B110" s="59"/>
      <c r="C110" s="42"/>
      <c r="D110" s="42"/>
      <c r="E110" s="59"/>
      <c r="F110" s="31"/>
      <c r="G110" s="32"/>
      <c r="H110" s="32"/>
      <c r="I110" s="32"/>
      <c r="J110" s="4"/>
      <c r="K110" s="5"/>
      <c r="L110" s="5"/>
      <c r="M110" s="60"/>
      <c r="N110" s="61" t="str">
        <f t="shared" si="6"/>
        <v/>
      </c>
      <c r="O110" s="62"/>
      <c r="P110" s="63"/>
      <c r="Q110" s="8"/>
      <c r="R110" s="8"/>
      <c r="S110" s="8"/>
      <c r="T110" s="153" t="str">
        <f t="shared" si="7"/>
        <v/>
      </c>
      <c r="U110" s="154" t="str">
        <f t="shared" si="8"/>
        <v/>
      </c>
      <c r="V110" s="154" t="str">
        <f t="shared" si="9"/>
        <v/>
      </c>
      <c r="W110" s="36"/>
      <c r="X110" s="5"/>
      <c r="Y110" s="36"/>
      <c r="Z110" s="60" t="str">
        <f t="shared" si="10"/>
        <v/>
      </c>
      <c r="AA110" s="60" t="str">
        <f t="shared" si="11"/>
        <v/>
      </c>
      <c r="AB110" s="65"/>
      <c r="AC110" s="60"/>
      <c r="AD110" s="34"/>
    </row>
    <row r="111" spans="1:30" s="58" customFormat="1" ht="19.5" hidden="1" customHeight="1" x14ac:dyDescent="0.2">
      <c r="A111" s="158" t="str">
        <f>IF($F111&lt;&gt;"",SUBTOTAL(103,$F$8:$F111),"")</f>
        <v/>
      </c>
      <c r="B111" s="59"/>
      <c r="C111" s="42"/>
      <c r="D111" s="42"/>
      <c r="E111" s="59"/>
      <c r="F111" s="31"/>
      <c r="G111" s="32"/>
      <c r="H111" s="32"/>
      <c r="I111" s="32"/>
      <c r="J111" s="4"/>
      <c r="K111" s="5"/>
      <c r="L111" s="5"/>
      <c r="M111" s="60"/>
      <c r="N111" s="61" t="str">
        <f t="shared" si="6"/>
        <v/>
      </c>
      <c r="O111" s="62"/>
      <c r="P111" s="63"/>
      <c r="Q111" s="8"/>
      <c r="R111" s="8"/>
      <c r="S111" s="8"/>
      <c r="T111" s="153" t="str">
        <f t="shared" si="7"/>
        <v/>
      </c>
      <c r="U111" s="154" t="str">
        <f t="shared" si="8"/>
        <v/>
      </c>
      <c r="V111" s="154" t="str">
        <f t="shared" si="9"/>
        <v/>
      </c>
      <c r="W111" s="36"/>
      <c r="X111" s="5"/>
      <c r="Y111" s="36"/>
      <c r="Z111" s="60" t="str">
        <f t="shared" si="10"/>
        <v/>
      </c>
      <c r="AA111" s="60" t="str">
        <f t="shared" si="11"/>
        <v/>
      </c>
      <c r="AB111" s="65"/>
      <c r="AC111" s="60"/>
      <c r="AD111" s="34"/>
    </row>
    <row r="112" spans="1:30" s="58" customFormat="1" ht="19.5" hidden="1" customHeight="1" x14ac:dyDescent="0.2">
      <c r="A112" s="158" t="str">
        <f>IF($F112&lt;&gt;"",SUBTOTAL(103,$F$8:$F112),"")</f>
        <v/>
      </c>
      <c r="B112" s="59"/>
      <c r="C112" s="42"/>
      <c r="D112" s="42"/>
      <c r="E112" s="59"/>
      <c r="F112" s="31"/>
      <c r="G112" s="32"/>
      <c r="H112" s="32"/>
      <c r="I112" s="35"/>
      <c r="J112" s="4"/>
      <c r="K112" s="5"/>
      <c r="L112" s="5"/>
      <c r="M112" s="60"/>
      <c r="N112" s="61" t="str">
        <f t="shared" si="6"/>
        <v/>
      </c>
      <c r="O112" s="62"/>
      <c r="P112" s="63"/>
      <c r="Q112" s="8"/>
      <c r="R112" s="8"/>
      <c r="S112" s="8"/>
      <c r="T112" s="153" t="str">
        <f t="shared" si="7"/>
        <v/>
      </c>
      <c r="U112" s="154" t="str">
        <f t="shared" si="8"/>
        <v/>
      </c>
      <c r="V112" s="154" t="str">
        <f t="shared" si="9"/>
        <v/>
      </c>
      <c r="W112" s="36"/>
      <c r="X112" s="5"/>
      <c r="Y112" s="36"/>
      <c r="Z112" s="60" t="str">
        <f t="shared" si="10"/>
        <v/>
      </c>
      <c r="AA112" s="60" t="str">
        <f t="shared" si="11"/>
        <v/>
      </c>
      <c r="AB112" s="65"/>
      <c r="AC112" s="60"/>
      <c r="AD112" s="34"/>
    </row>
    <row r="113" spans="1:30" s="58" customFormat="1" ht="19.5" hidden="1" customHeight="1" x14ac:dyDescent="0.2">
      <c r="A113" s="158" t="str">
        <f>IF($F113&lt;&gt;"",SUBTOTAL(103,$F$8:$F113),"")</f>
        <v/>
      </c>
      <c r="B113" s="59"/>
      <c r="C113" s="42"/>
      <c r="D113" s="42"/>
      <c r="E113" s="59"/>
      <c r="F113" s="31"/>
      <c r="G113" s="32"/>
      <c r="H113" s="32"/>
      <c r="I113" s="32"/>
      <c r="J113" s="4"/>
      <c r="K113" s="5"/>
      <c r="L113" s="5"/>
      <c r="M113" s="60"/>
      <c r="N113" s="61" t="str">
        <f t="shared" si="6"/>
        <v/>
      </c>
      <c r="O113" s="62"/>
      <c r="P113" s="63"/>
      <c r="Q113" s="8"/>
      <c r="R113" s="8"/>
      <c r="S113" s="8"/>
      <c r="T113" s="153" t="str">
        <f t="shared" si="7"/>
        <v/>
      </c>
      <c r="U113" s="154" t="str">
        <f t="shared" si="8"/>
        <v/>
      </c>
      <c r="V113" s="154" t="str">
        <f t="shared" si="9"/>
        <v/>
      </c>
      <c r="W113" s="36"/>
      <c r="X113" s="5"/>
      <c r="Y113" s="36"/>
      <c r="Z113" s="60" t="str">
        <f t="shared" si="10"/>
        <v/>
      </c>
      <c r="AA113" s="60" t="str">
        <f t="shared" si="11"/>
        <v/>
      </c>
      <c r="AB113" s="65"/>
      <c r="AC113" s="60"/>
      <c r="AD113" s="34"/>
    </row>
    <row r="114" spans="1:30" s="58" customFormat="1" ht="19.5" hidden="1" customHeight="1" x14ac:dyDescent="0.2">
      <c r="A114" s="158" t="str">
        <f>IF($F114&lt;&gt;"",SUBTOTAL(103,$F$8:$F114),"")</f>
        <v/>
      </c>
      <c r="B114" s="59"/>
      <c r="C114" s="42"/>
      <c r="D114" s="42"/>
      <c r="E114" s="59"/>
      <c r="F114" s="31"/>
      <c r="G114" s="32"/>
      <c r="H114" s="32"/>
      <c r="I114" s="32"/>
      <c r="J114" s="4"/>
      <c r="K114" s="5"/>
      <c r="L114" s="5"/>
      <c r="M114" s="60"/>
      <c r="N114" s="61" t="str">
        <f t="shared" si="6"/>
        <v/>
      </c>
      <c r="O114" s="62"/>
      <c r="P114" s="63"/>
      <c r="Q114" s="8"/>
      <c r="R114" s="8"/>
      <c r="S114" s="8"/>
      <c r="T114" s="153" t="str">
        <f t="shared" si="7"/>
        <v/>
      </c>
      <c r="U114" s="154" t="str">
        <f t="shared" si="8"/>
        <v/>
      </c>
      <c r="V114" s="154" t="str">
        <f t="shared" si="9"/>
        <v/>
      </c>
      <c r="W114" s="36"/>
      <c r="X114" s="5"/>
      <c r="Y114" s="36"/>
      <c r="Z114" s="60" t="str">
        <f t="shared" si="10"/>
        <v/>
      </c>
      <c r="AA114" s="60" t="str">
        <f t="shared" si="11"/>
        <v/>
      </c>
      <c r="AB114" s="65"/>
      <c r="AC114" s="60"/>
      <c r="AD114" s="34"/>
    </row>
    <row r="115" spans="1:30" s="58" customFormat="1" ht="19.5" hidden="1" customHeight="1" x14ac:dyDescent="0.2">
      <c r="A115" s="158" t="str">
        <f>IF($F115&lt;&gt;"",SUBTOTAL(103,$F$8:$F115),"")</f>
        <v/>
      </c>
      <c r="B115" s="59"/>
      <c r="C115" s="42"/>
      <c r="D115" s="42"/>
      <c r="E115" s="59"/>
      <c r="F115" s="31"/>
      <c r="G115" s="32"/>
      <c r="H115" s="32"/>
      <c r="I115" s="35"/>
      <c r="J115" s="4"/>
      <c r="K115" s="5"/>
      <c r="L115" s="5"/>
      <c r="M115" s="60"/>
      <c r="N115" s="61" t="str">
        <f t="shared" si="6"/>
        <v/>
      </c>
      <c r="O115" s="62"/>
      <c r="P115" s="63"/>
      <c r="Q115" s="8"/>
      <c r="R115" s="8"/>
      <c r="S115" s="8"/>
      <c r="T115" s="153" t="str">
        <f t="shared" si="7"/>
        <v/>
      </c>
      <c r="U115" s="154" t="str">
        <f t="shared" si="8"/>
        <v/>
      </c>
      <c r="V115" s="154" t="str">
        <f t="shared" si="9"/>
        <v/>
      </c>
      <c r="W115" s="36"/>
      <c r="X115" s="5"/>
      <c r="Y115" s="36"/>
      <c r="Z115" s="60" t="str">
        <f t="shared" si="10"/>
        <v/>
      </c>
      <c r="AA115" s="60" t="str">
        <f t="shared" si="11"/>
        <v/>
      </c>
      <c r="AB115" s="65"/>
      <c r="AC115" s="60"/>
      <c r="AD115" s="34"/>
    </row>
    <row r="116" spans="1:30" s="58" customFormat="1" ht="19.5" hidden="1" customHeight="1" x14ac:dyDescent="0.2">
      <c r="A116" s="158" t="str">
        <f>IF($F116&lt;&gt;"",SUBTOTAL(103,$F$8:$F116),"")</f>
        <v/>
      </c>
      <c r="B116" s="59"/>
      <c r="C116" s="42"/>
      <c r="D116" s="42"/>
      <c r="E116" s="59"/>
      <c r="F116" s="31"/>
      <c r="G116" s="32"/>
      <c r="H116" s="32"/>
      <c r="I116" s="32"/>
      <c r="J116" s="4"/>
      <c r="K116" s="5"/>
      <c r="L116" s="5"/>
      <c r="M116" s="60"/>
      <c r="N116" s="61" t="str">
        <f t="shared" si="6"/>
        <v/>
      </c>
      <c r="O116" s="62"/>
      <c r="P116" s="63"/>
      <c r="Q116" s="8"/>
      <c r="R116" s="8"/>
      <c r="S116" s="8"/>
      <c r="T116" s="153" t="str">
        <f t="shared" si="7"/>
        <v/>
      </c>
      <c r="U116" s="154" t="str">
        <f t="shared" si="8"/>
        <v/>
      </c>
      <c r="V116" s="154" t="str">
        <f t="shared" si="9"/>
        <v/>
      </c>
      <c r="W116" s="36"/>
      <c r="X116" s="5"/>
      <c r="Y116" s="36"/>
      <c r="Z116" s="60" t="str">
        <f t="shared" si="10"/>
        <v/>
      </c>
      <c r="AA116" s="60" t="str">
        <f t="shared" si="11"/>
        <v/>
      </c>
      <c r="AB116" s="65"/>
      <c r="AC116" s="60"/>
      <c r="AD116" s="34"/>
    </row>
    <row r="117" spans="1:30" s="58" customFormat="1" ht="19.5" hidden="1" customHeight="1" x14ac:dyDescent="0.2">
      <c r="A117" s="158" t="str">
        <f>IF($F117&lt;&gt;"",SUBTOTAL(103,$F$8:$F117),"")</f>
        <v/>
      </c>
      <c r="B117" s="59"/>
      <c r="C117" s="42"/>
      <c r="D117" s="42"/>
      <c r="E117" s="59"/>
      <c r="F117" s="31"/>
      <c r="G117" s="32"/>
      <c r="H117" s="32"/>
      <c r="I117" s="32"/>
      <c r="J117" s="4"/>
      <c r="K117" s="5"/>
      <c r="L117" s="5"/>
      <c r="M117" s="60"/>
      <c r="N117" s="61" t="str">
        <f t="shared" si="6"/>
        <v/>
      </c>
      <c r="O117" s="62"/>
      <c r="P117" s="63"/>
      <c r="Q117" s="8"/>
      <c r="R117" s="8"/>
      <c r="S117" s="8"/>
      <c r="T117" s="153" t="str">
        <f t="shared" si="7"/>
        <v/>
      </c>
      <c r="U117" s="154" t="str">
        <f t="shared" si="8"/>
        <v/>
      </c>
      <c r="V117" s="154" t="str">
        <f t="shared" si="9"/>
        <v/>
      </c>
      <c r="W117" s="36"/>
      <c r="X117" s="5"/>
      <c r="Y117" s="36"/>
      <c r="Z117" s="60" t="str">
        <f t="shared" si="10"/>
        <v/>
      </c>
      <c r="AA117" s="60" t="str">
        <f t="shared" si="11"/>
        <v/>
      </c>
      <c r="AB117" s="65"/>
      <c r="AC117" s="60"/>
      <c r="AD117" s="34"/>
    </row>
    <row r="118" spans="1:30" s="58" customFormat="1" ht="19.5" hidden="1" customHeight="1" x14ac:dyDescent="0.2">
      <c r="A118" s="158" t="str">
        <f>IF($F118&lt;&gt;"",SUBTOTAL(103,$F$8:$F118),"")</f>
        <v/>
      </c>
      <c r="B118" s="59"/>
      <c r="C118" s="42"/>
      <c r="D118" s="42"/>
      <c r="E118" s="59"/>
      <c r="F118" s="31"/>
      <c r="G118" s="32"/>
      <c r="H118" s="32"/>
      <c r="I118" s="32"/>
      <c r="J118" s="4"/>
      <c r="K118" s="5"/>
      <c r="L118" s="5"/>
      <c r="M118" s="60"/>
      <c r="N118" s="61" t="str">
        <f t="shared" si="6"/>
        <v/>
      </c>
      <c r="O118" s="62"/>
      <c r="P118" s="63"/>
      <c r="Q118" s="8"/>
      <c r="R118" s="8"/>
      <c r="S118" s="8"/>
      <c r="T118" s="153" t="str">
        <f t="shared" si="7"/>
        <v/>
      </c>
      <c r="U118" s="154" t="str">
        <f t="shared" si="8"/>
        <v/>
      </c>
      <c r="V118" s="154" t="str">
        <f t="shared" si="9"/>
        <v/>
      </c>
      <c r="W118" s="36"/>
      <c r="X118" s="5"/>
      <c r="Y118" s="36"/>
      <c r="Z118" s="60" t="str">
        <f t="shared" si="10"/>
        <v/>
      </c>
      <c r="AA118" s="60" t="str">
        <f t="shared" si="11"/>
        <v/>
      </c>
      <c r="AB118" s="65"/>
      <c r="AC118" s="60"/>
      <c r="AD118" s="34"/>
    </row>
    <row r="119" spans="1:30" s="58" customFormat="1" ht="19.5" hidden="1" customHeight="1" x14ac:dyDescent="0.2">
      <c r="A119" s="158" t="str">
        <f>IF($F119&lt;&gt;"",SUBTOTAL(103,$F$8:$F119),"")</f>
        <v/>
      </c>
      <c r="B119" s="59"/>
      <c r="C119" s="42"/>
      <c r="D119" s="42"/>
      <c r="E119" s="59"/>
      <c r="F119" s="31"/>
      <c r="G119" s="32"/>
      <c r="H119" s="32"/>
      <c r="I119" s="32"/>
      <c r="J119" s="4"/>
      <c r="K119" s="5"/>
      <c r="L119" s="5"/>
      <c r="M119" s="60"/>
      <c r="N119" s="61" t="str">
        <f t="shared" si="6"/>
        <v/>
      </c>
      <c r="O119" s="62"/>
      <c r="P119" s="63"/>
      <c r="Q119" s="8"/>
      <c r="R119" s="8"/>
      <c r="S119" s="8"/>
      <c r="T119" s="153" t="str">
        <f t="shared" si="7"/>
        <v/>
      </c>
      <c r="U119" s="154" t="str">
        <f t="shared" si="8"/>
        <v/>
      </c>
      <c r="V119" s="154" t="str">
        <f t="shared" si="9"/>
        <v/>
      </c>
      <c r="W119" s="36"/>
      <c r="X119" s="5"/>
      <c r="Y119" s="36"/>
      <c r="Z119" s="60" t="str">
        <f t="shared" si="10"/>
        <v/>
      </c>
      <c r="AA119" s="60" t="str">
        <f t="shared" si="11"/>
        <v/>
      </c>
      <c r="AB119" s="65"/>
      <c r="AC119" s="60"/>
      <c r="AD119" s="34"/>
    </row>
    <row r="120" spans="1:30" s="58" customFormat="1" ht="19.5" hidden="1" customHeight="1" x14ac:dyDescent="0.2">
      <c r="A120" s="158" t="str">
        <f>IF($F120&lt;&gt;"",SUBTOTAL(103,$F$8:$F120),"")</f>
        <v/>
      </c>
      <c r="B120" s="59"/>
      <c r="C120" s="42"/>
      <c r="D120" s="42"/>
      <c r="E120" s="59"/>
      <c r="F120" s="31"/>
      <c r="G120" s="32"/>
      <c r="H120" s="32"/>
      <c r="I120" s="32"/>
      <c r="J120" s="4"/>
      <c r="K120" s="5"/>
      <c r="L120" s="5"/>
      <c r="M120" s="60"/>
      <c r="N120" s="61" t="str">
        <f t="shared" si="6"/>
        <v/>
      </c>
      <c r="O120" s="62"/>
      <c r="P120" s="63"/>
      <c r="Q120" s="8"/>
      <c r="R120" s="8"/>
      <c r="S120" s="8"/>
      <c r="T120" s="153" t="str">
        <f t="shared" si="7"/>
        <v/>
      </c>
      <c r="U120" s="154" t="str">
        <f t="shared" si="8"/>
        <v/>
      </c>
      <c r="V120" s="154" t="str">
        <f t="shared" si="9"/>
        <v/>
      </c>
      <c r="W120" s="36"/>
      <c r="X120" s="5"/>
      <c r="Y120" s="36"/>
      <c r="Z120" s="60" t="str">
        <f t="shared" si="10"/>
        <v/>
      </c>
      <c r="AA120" s="60" t="str">
        <f t="shared" si="11"/>
        <v/>
      </c>
      <c r="AB120" s="65"/>
      <c r="AC120" s="60"/>
      <c r="AD120" s="34"/>
    </row>
    <row r="121" spans="1:30" s="58" customFormat="1" ht="19.5" hidden="1" customHeight="1" x14ac:dyDescent="0.2">
      <c r="A121" s="158" t="str">
        <f>IF($F121&lt;&gt;"",SUBTOTAL(103,$F$8:$F121),"")</f>
        <v/>
      </c>
      <c r="B121" s="59"/>
      <c r="C121" s="42"/>
      <c r="D121" s="42"/>
      <c r="E121" s="59"/>
      <c r="F121" s="31"/>
      <c r="G121" s="32"/>
      <c r="H121" s="32"/>
      <c r="I121" s="32"/>
      <c r="J121" s="4"/>
      <c r="K121" s="5"/>
      <c r="L121" s="5"/>
      <c r="M121" s="60"/>
      <c r="N121" s="61" t="str">
        <f t="shared" si="6"/>
        <v/>
      </c>
      <c r="O121" s="62"/>
      <c r="P121" s="63"/>
      <c r="Q121" s="8"/>
      <c r="R121" s="8"/>
      <c r="S121" s="8"/>
      <c r="T121" s="153" t="str">
        <f t="shared" si="7"/>
        <v/>
      </c>
      <c r="U121" s="154" t="str">
        <f t="shared" si="8"/>
        <v/>
      </c>
      <c r="V121" s="154" t="str">
        <f t="shared" si="9"/>
        <v/>
      </c>
      <c r="W121" s="36"/>
      <c r="X121" s="5"/>
      <c r="Y121" s="36"/>
      <c r="Z121" s="60" t="str">
        <f t="shared" si="10"/>
        <v/>
      </c>
      <c r="AA121" s="60" t="str">
        <f t="shared" si="11"/>
        <v/>
      </c>
      <c r="AB121" s="65"/>
      <c r="AC121" s="60"/>
      <c r="AD121" s="34"/>
    </row>
    <row r="122" spans="1:30" s="58" customFormat="1" ht="19.5" hidden="1" customHeight="1" x14ac:dyDescent="0.2">
      <c r="A122" s="158" t="str">
        <f>IF($F122&lt;&gt;"",SUBTOTAL(103,$F$8:$F122),"")</f>
        <v/>
      </c>
      <c r="B122" s="59"/>
      <c r="C122" s="42"/>
      <c r="D122" s="42"/>
      <c r="E122" s="59"/>
      <c r="F122" s="31"/>
      <c r="G122" s="32"/>
      <c r="H122" s="32"/>
      <c r="I122" s="32"/>
      <c r="J122" s="4"/>
      <c r="K122" s="5"/>
      <c r="L122" s="5"/>
      <c r="M122" s="60"/>
      <c r="N122" s="61" t="str">
        <f t="shared" si="6"/>
        <v/>
      </c>
      <c r="O122" s="62"/>
      <c r="P122" s="63"/>
      <c r="Q122" s="8"/>
      <c r="R122" s="8"/>
      <c r="S122" s="8"/>
      <c r="T122" s="153" t="str">
        <f t="shared" si="7"/>
        <v/>
      </c>
      <c r="U122" s="154" t="str">
        <f t="shared" si="8"/>
        <v/>
      </c>
      <c r="V122" s="154" t="str">
        <f t="shared" si="9"/>
        <v/>
      </c>
      <c r="W122" s="36"/>
      <c r="X122" s="5"/>
      <c r="Y122" s="36"/>
      <c r="Z122" s="60" t="str">
        <f t="shared" si="10"/>
        <v/>
      </c>
      <c r="AA122" s="60" t="str">
        <f t="shared" si="11"/>
        <v/>
      </c>
      <c r="AB122" s="65"/>
      <c r="AC122" s="60"/>
      <c r="AD122" s="34"/>
    </row>
    <row r="123" spans="1:30" s="58" customFormat="1" ht="19.5" hidden="1" customHeight="1" x14ac:dyDescent="0.2">
      <c r="A123" s="158" t="str">
        <f>IF($F123&lt;&gt;"",SUBTOTAL(103,$F$8:$F123),"")</f>
        <v/>
      </c>
      <c r="B123" s="59"/>
      <c r="C123" s="42"/>
      <c r="D123" s="42"/>
      <c r="E123" s="59"/>
      <c r="F123" s="31"/>
      <c r="G123" s="32"/>
      <c r="H123" s="32"/>
      <c r="I123" s="32"/>
      <c r="J123" s="4"/>
      <c r="K123" s="5"/>
      <c r="L123" s="5"/>
      <c r="M123" s="60"/>
      <c r="N123" s="61" t="str">
        <f t="shared" si="6"/>
        <v/>
      </c>
      <c r="O123" s="62"/>
      <c r="P123" s="63"/>
      <c r="Q123" s="8"/>
      <c r="R123" s="8"/>
      <c r="S123" s="8"/>
      <c r="T123" s="154" t="str">
        <f t="shared" si="7"/>
        <v/>
      </c>
      <c r="U123" s="154" t="str">
        <f t="shared" si="8"/>
        <v/>
      </c>
      <c r="V123" s="154" t="str">
        <f t="shared" si="9"/>
        <v/>
      </c>
      <c r="W123" s="36"/>
      <c r="X123" s="5"/>
      <c r="Y123" s="36"/>
      <c r="Z123" s="60" t="str">
        <f t="shared" si="10"/>
        <v/>
      </c>
      <c r="AA123" s="60" t="str">
        <f t="shared" si="11"/>
        <v/>
      </c>
      <c r="AB123" s="65"/>
      <c r="AC123" s="60"/>
      <c r="AD123" s="34"/>
    </row>
    <row r="124" spans="1:30" s="58" customFormat="1" ht="19.5" hidden="1" customHeight="1" x14ac:dyDescent="0.2">
      <c r="A124" s="158" t="str">
        <f>IF($F124&lt;&gt;"",SUBTOTAL(103,$F$8:$F124),"")</f>
        <v/>
      </c>
      <c r="B124" s="59"/>
      <c r="C124" s="42"/>
      <c r="D124" s="42"/>
      <c r="E124" s="59"/>
      <c r="F124" s="31"/>
      <c r="G124" s="32"/>
      <c r="H124" s="32"/>
      <c r="I124" s="32"/>
      <c r="J124" s="4"/>
      <c r="K124" s="5"/>
      <c r="L124" s="5"/>
      <c r="M124" s="60"/>
      <c r="N124" s="61" t="str">
        <f t="shared" si="6"/>
        <v/>
      </c>
      <c r="O124" s="62"/>
      <c r="P124" s="63"/>
      <c r="Q124" s="8"/>
      <c r="R124" s="8"/>
      <c r="S124" s="8"/>
      <c r="T124" s="153" t="str">
        <f t="shared" si="7"/>
        <v/>
      </c>
      <c r="U124" s="154" t="str">
        <f t="shared" si="8"/>
        <v/>
      </c>
      <c r="V124" s="154" t="str">
        <f t="shared" si="9"/>
        <v/>
      </c>
      <c r="W124" s="36"/>
      <c r="X124" s="5"/>
      <c r="Y124" s="36"/>
      <c r="Z124" s="60" t="str">
        <f t="shared" si="10"/>
        <v/>
      </c>
      <c r="AA124" s="60" t="str">
        <f t="shared" si="11"/>
        <v/>
      </c>
      <c r="AB124" s="65"/>
      <c r="AC124" s="60"/>
      <c r="AD124" s="34"/>
    </row>
    <row r="125" spans="1:30" s="58" customFormat="1" ht="19.5" hidden="1" customHeight="1" x14ac:dyDescent="0.2">
      <c r="A125" s="158" t="str">
        <f>IF($F125&lt;&gt;"",SUBTOTAL(103,$F$8:$F125),"")</f>
        <v/>
      </c>
      <c r="B125" s="59"/>
      <c r="C125" s="42"/>
      <c r="D125" s="42"/>
      <c r="E125" s="59"/>
      <c r="F125" s="31"/>
      <c r="G125" s="32"/>
      <c r="H125" s="32"/>
      <c r="I125" s="32"/>
      <c r="J125" s="4"/>
      <c r="K125" s="5"/>
      <c r="L125" s="5"/>
      <c r="M125" s="60"/>
      <c r="N125" s="61" t="str">
        <f t="shared" si="6"/>
        <v/>
      </c>
      <c r="O125" s="62"/>
      <c r="P125" s="63"/>
      <c r="Q125" s="8"/>
      <c r="R125" s="8"/>
      <c r="S125" s="8"/>
      <c r="T125" s="153" t="str">
        <f t="shared" si="7"/>
        <v/>
      </c>
      <c r="U125" s="154" t="str">
        <f t="shared" si="8"/>
        <v/>
      </c>
      <c r="V125" s="154" t="str">
        <f t="shared" si="9"/>
        <v/>
      </c>
      <c r="W125" s="36"/>
      <c r="X125" s="5"/>
      <c r="Y125" s="36"/>
      <c r="Z125" s="60" t="str">
        <f t="shared" si="10"/>
        <v/>
      </c>
      <c r="AA125" s="60" t="str">
        <f t="shared" si="11"/>
        <v/>
      </c>
      <c r="AB125" s="65"/>
      <c r="AC125" s="60"/>
      <c r="AD125" s="34"/>
    </row>
    <row r="126" spans="1:30" s="58" customFormat="1" ht="19.5" hidden="1" customHeight="1" x14ac:dyDescent="0.2">
      <c r="A126" s="158" t="str">
        <f>IF($F126&lt;&gt;"",SUBTOTAL(103,$F$8:$F126),"")</f>
        <v/>
      </c>
      <c r="B126" s="59"/>
      <c r="C126" s="42"/>
      <c r="D126" s="42"/>
      <c r="E126" s="59"/>
      <c r="F126" s="31"/>
      <c r="G126" s="32"/>
      <c r="H126" s="32"/>
      <c r="I126" s="32"/>
      <c r="J126" s="4"/>
      <c r="K126" s="5"/>
      <c r="L126" s="5"/>
      <c r="M126" s="60"/>
      <c r="N126" s="61" t="str">
        <f t="shared" si="6"/>
        <v/>
      </c>
      <c r="O126" s="62"/>
      <c r="P126" s="63"/>
      <c r="Q126" s="8"/>
      <c r="R126" s="8"/>
      <c r="S126" s="8"/>
      <c r="T126" s="154" t="str">
        <f t="shared" si="7"/>
        <v/>
      </c>
      <c r="U126" s="154" t="str">
        <f t="shared" si="8"/>
        <v/>
      </c>
      <c r="V126" s="154" t="str">
        <f t="shared" si="9"/>
        <v/>
      </c>
      <c r="W126" s="36"/>
      <c r="X126" s="5"/>
      <c r="Y126" s="36"/>
      <c r="Z126" s="60" t="str">
        <f t="shared" si="10"/>
        <v/>
      </c>
      <c r="AA126" s="60" t="str">
        <f t="shared" si="11"/>
        <v/>
      </c>
      <c r="AB126" s="65"/>
      <c r="AC126" s="60"/>
      <c r="AD126" s="34"/>
    </row>
    <row r="127" spans="1:30" s="58" customFormat="1" ht="19.5" hidden="1" customHeight="1" x14ac:dyDescent="0.2">
      <c r="A127" s="158" t="str">
        <f>IF($F127&lt;&gt;"",SUBTOTAL(103,$F$8:$F127),"")</f>
        <v/>
      </c>
      <c r="B127" s="59"/>
      <c r="C127" s="42"/>
      <c r="D127" s="42"/>
      <c r="E127" s="59"/>
      <c r="F127" s="31"/>
      <c r="G127" s="32"/>
      <c r="H127" s="32"/>
      <c r="I127" s="32"/>
      <c r="J127" s="4"/>
      <c r="K127" s="5"/>
      <c r="L127" s="5"/>
      <c r="M127" s="60"/>
      <c r="N127" s="61" t="str">
        <f t="shared" si="6"/>
        <v/>
      </c>
      <c r="O127" s="62"/>
      <c r="P127" s="63"/>
      <c r="Q127" s="8"/>
      <c r="R127" s="8"/>
      <c r="S127" s="8"/>
      <c r="T127" s="154" t="str">
        <f t="shared" si="7"/>
        <v/>
      </c>
      <c r="U127" s="154" t="str">
        <f t="shared" si="8"/>
        <v/>
      </c>
      <c r="V127" s="154" t="str">
        <f t="shared" si="9"/>
        <v/>
      </c>
      <c r="W127" s="36"/>
      <c r="X127" s="5"/>
      <c r="Y127" s="36"/>
      <c r="Z127" s="60" t="str">
        <f t="shared" si="10"/>
        <v/>
      </c>
      <c r="AA127" s="60" t="str">
        <f t="shared" si="11"/>
        <v/>
      </c>
      <c r="AB127" s="65"/>
      <c r="AC127" s="60"/>
      <c r="AD127" s="34"/>
    </row>
    <row r="128" spans="1:30" s="58" customFormat="1" ht="19.5" hidden="1" customHeight="1" x14ac:dyDescent="0.2">
      <c r="A128" s="158" t="str">
        <f>IF($F128&lt;&gt;"",SUBTOTAL(103,$F$8:$F128),"")</f>
        <v/>
      </c>
      <c r="B128" s="59"/>
      <c r="C128" s="42"/>
      <c r="D128" s="42"/>
      <c r="E128" s="59"/>
      <c r="F128" s="31"/>
      <c r="G128" s="32"/>
      <c r="H128" s="32"/>
      <c r="I128" s="32"/>
      <c r="J128" s="4"/>
      <c r="K128" s="5"/>
      <c r="L128" s="5"/>
      <c r="M128" s="60"/>
      <c r="N128" s="61" t="str">
        <f t="shared" si="6"/>
        <v/>
      </c>
      <c r="O128" s="62"/>
      <c r="P128" s="63"/>
      <c r="Q128" s="8"/>
      <c r="R128" s="8"/>
      <c r="S128" s="8"/>
      <c r="T128" s="154" t="str">
        <f t="shared" si="7"/>
        <v/>
      </c>
      <c r="U128" s="154" t="str">
        <f t="shared" si="8"/>
        <v/>
      </c>
      <c r="V128" s="154" t="str">
        <f t="shared" si="9"/>
        <v/>
      </c>
      <c r="W128" s="36"/>
      <c r="X128" s="5"/>
      <c r="Y128" s="36"/>
      <c r="Z128" s="60" t="str">
        <f t="shared" si="10"/>
        <v/>
      </c>
      <c r="AA128" s="60" t="str">
        <f t="shared" si="11"/>
        <v/>
      </c>
      <c r="AB128" s="65"/>
      <c r="AC128" s="60"/>
      <c r="AD128" s="34"/>
    </row>
    <row r="129" spans="1:30" s="58" customFormat="1" ht="19.5" hidden="1" customHeight="1" x14ac:dyDescent="0.2">
      <c r="A129" s="158" t="str">
        <f>IF($F129&lt;&gt;"",SUBTOTAL(103,$F$8:$F129),"")</f>
        <v/>
      </c>
      <c r="B129" s="59"/>
      <c r="C129" s="42"/>
      <c r="D129" s="42"/>
      <c r="E129" s="59"/>
      <c r="F129" s="31"/>
      <c r="G129" s="32"/>
      <c r="H129" s="32"/>
      <c r="I129" s="35"/>
      <c r="J129" s="4"/>
      <c r="K129" s="5"/>
      <c r="L129" s="5"/>
      <c r="M129" s="60"/>
      <c r="N129" s="61" t="str">
        <f t="shared" si="6"/>
        <v/>
      </c>
      <c r="O129" s="62"/>
      <c r="P129" s="63"/>
      <c r="Q129" s="8"/>
      <c r="R129" s="8"/>
      <c r="S129" s="8"/>
      <c r="T129" s="153" t="str">
        <f t="shared" si="7"/>
        <v/>
      </c>
      <c r="U129" s="154" t="str">
        <f t="shared" si="8"/>
        <v/>
      </c>
      <c r="V129" s="154" t="str">
        <f t="shared" si="9"/>
        <v/>
      </c>
      <c r="W129" s="36"/>
      <c r="X129" s="5"/>
      <c r="Y129" s="36"/>
      <c r="Z129" s="60" t="str">
        <f t="shared" si="10"/>
        <v/>
      </c>
      <c r="AA129" s="60" t="str">
        <f t="shared" si="11"/>
        <v/>
      </c>
      <c r="AB129" s="65"/>
      <c r="AC129" s="60"/>
      <c r="AD129" s="34"/>
    </row>
    <row r="130" spans="1:30" s="58" customFormat="1" ht="19.5" hidden="1" customHeight="1" x14ac:dyDescent="0.2">
      <c r="A130" s="158" t="str">
        <f>IF($F130&lt;&gt;"",SUBTOTAL(103,$F$8:$F130),"")</f>
        <v/>
      </c>
      <c r="B130" s="59"/>
      <c r="C130" s="42"/>
      <c r="D130" s="42"/>
      <c r="E130" s="59"/>
      <c r="F130" s="31"/>
      <c r="G130" s="32"/>
      <c r="H130" s="32"/>
      <c r="I130" s="32"/>
      <c r="J130" s="4"/>
      <c r="K130" s="5"/>
      <c r="L130" s="5"/>
      <c r="M130" s="60"/>
      <c r="N130" s="61" t="str">
        <f t="shared" si="6"/>
        <v/>
      </c>
      <c r="O130" s="62"/>
      <c r="P130" s="63"/>
      <c r="Q130" s="8"/>
      <c r="R130" s="8"/>
      <c r="S130" s="8"/>
      <c r="T130" s="153" t="str">
        <f t="shared" si="7"/>
        <v/>
      </c>
      <c r="U130" s="154" t="str">
        <f t="shared" si="8"/>
        <v/>
      </c>
      <c r="V130" s="154" t="str">
        <f t="shared" si="9"/>
        <v/>
      </c>
      <c r="W130" s="36"/>
      <c r="X130" s="5"/>
      <c r="Y130" s="36"/>
      <c r="Z130" s="60" t="str">
        <f t="shared" si="10"/>
        <v/>
      </c>
      <c r="AA130" s="60" t="str">
        <f t="shared" si="11"/>
        <v/>
      </c>
      <c r="AB130" s="65"/>
      <c r="AC130" s="60"/>
      <c r="AD130" s="34"/>
    </row>
    <row r="131" spans="1:30" s="58" customFormat="1" ht="19.5" hidden="1" customHeight="1" x14ac:dyDescent="0.2">
      <c r="A131" s="158" t="str">
        <f>IF($F131&lt;&gt;"",SUBTOTAL(103,$F$8:$F131),"")</f>
        <v/>
      </c>
      <c r="B131" s="59"/>
      <c r="C131" s="42"/>
      <c r="D131" s="42"/>
      <c r="E131" s="59"/>
      <c r="F131" s="31"/>
      <c r="G131" s="32"/>
      <c r="H131" s="32"/>
      <c r="I131" s="32"/>
      <c r="J131" s="4"/>
      <c r="K131" s="5"/>
      <c r="L131" s="5"/>
      <c r="M131" s="60"/>
      <c r="N131" s="61" t="str">
        <f t="shared" si="6"/>
        <v/>
      </c>
      <c r="O131" s="62"/>
      <c r="P131" s="63"/>
      <c r="Q131" s="8"/>
      <c r="R131" s="8"/>
      <c r="S131" s="8"/>
      <c r="T131" s="153" t="str">
        <f t="shared" si="7"/>
        <v/>
      </c>
      <c r="U131" s="154" t="str">
        <f t="shared" si="8"/>
        <v/>
      </c>
      <c r="V131" s="154" t="str">
        <f t="shared" si="9"/>
        <v/>
      </c>
      <c r="W131" s="36"/>
      <c r="X131" s="5"/>
      <c r="Y131" s="36"/>
      <c r="Z131" s="60" t="str">
        <f t="shared" si="10"/>
        <v/>
      </c>
      <c r="AA131" s="60" t="str">
        <f t="shared" si="11"/>
        <v/>
      </c>
      <c r="AB131" s="65"/>
      <c r="AC131" s="60"/>
      <c r="AD131" s="34"/>
    </row>
    <row r="132" spans="1:30" s="58" customFormat="1" ht="19.5" hidden="1" customHeight="1" x14ac:dyDescent="0.2">
      <c r="A132" s="158" t="str">
        <f>IF($F132&lt;&gt;"",SUBTOTAL(103,$F$8:$F132),"")</f>
        <v/>
      </c>
      <c r="B132" s="59"/>
      <c r="C132" s="42"/>
      <c r="D132" s="42"/>
      <c r="E132" s="59"/>
      <c r="F132" s="31"/>
      <c r="G132" s="32"/>
      <c r="H132" s="32"/>
      <c r="I132" s="32"/>
      <c r="J132" s="4"/>
      <c r="K132" s="5"/>
      <c r="L132" s="5"/>
      <c r="M132" s="60"/>
      <c r="N132" s="61" t="str">
        <f t="shared" si="6"/>
        <v/>
      </c>
      <c r="O132" s="62"/>
      <c r="P132" s="63"/>
      <c r="Q132" s="8"/>
      <c r="R132" s="8"/>
      <c r="S132" s="8"/>
      <c r="T132" s="154" t="str">
        <f t="shared" si="7"/>
        <v/>
      </c>
      <c r="U132" s="154" t="str">
        <f t="shared" si="8"/>
        <v/>
      </c>
      <c r="V132" s="154" t="str">
        <f t="shared" si="9"/>
        <v/>
      </c>
      <c r="W132" s="36"/>
      <c r="X132" s="5"/>
      <c r="Y132" s="36"/>
      <c r="Z132" s="60" t="str">
        <f t="shared" si="10"/>
        <v/>
      </c>
      <c r="AA132" s="60" t="str">
        <f t="shared" si="11"/>
        <v/>
      </c>
      <c r="AB132" s="65"/>
      <c r="AC132" s="60"/>
      <c r="AD132" s="34"/>
    </row>
    <row r="133" spans="1:30" s="58" customFormat="1" ht="19.5" hidden="1" customHeight="1" x14ac:dyDescent="0.2">
      <c r="A133" s="158" t="str">
        <f>IF($F133&lt;&gt;"",SUBTOTAL(103,$F$8:$F133),"")</f>
        <v/>
      </c>
      <c r="B133" s="59"/>
      <c r="C133" s="42"/>
      <c r="D133" s="42"/>
      <c r="E133" s="59"/>
      <c r="F133" s="31"/>
      <c r="G133" s="32"/>
      <c r="H133" s="32"/>
      <c r="I133" s="32"/>
      <c r="J133" s="4"/>
      <c r="K133" s="5"/>
      <c r="L133" s="5"/>
      <c r="M133" s="60"/>
      <c r="N133" s="61" t="str">
        <f t="shared" si="6"/>
        <v/>
      </c>
      <c r="O133" s="62"/>
      <c r="P133" s="63"/>
      <c r="Q133" s="8"/>
      <c r="R133" s="8"/>
      <c r="S133" s="8"/>
      <c r="T133" s="153" t="str">
        <f t="shared" si="7"/>
        <v/>
      </c>
      <c r="U133" s="154" t="str">
        <f t="shared" si="8"/>
        <v/>
      </c>
      <c r="V133" s="154" t="str">
        <f t="shared" si="9"/>
        <v/>
      </c>
      <c r="W133" s="36"/>
      <c r="X133" s="5"/>
      <c r="Y133" s="36"/>
      <c r="Z133" s="60" t="str">
        <f t="shared" si="10"/>
        <v/>
      </c>
      <c r="AA133" s="60" t="str">
        <f t="shared" si="11"/>
        <v/>
      </c>
      <c r="AB133" s="65"/>
      <c r="AC133" s="60"/>
      <c r="AD133" s="34"/>
    </row>
    <row r="134" spans="1:30" s="58" customFormat="1" ht="19.5" hidden="1" customHeight="1" x14ac:dyDescent="0.2">
      <c r="A134" s="158" t="str">
        <f>IF($F134&lt;&gt;"",SUBTOTAL(103,$F$8:$F134),"")</f>
        <v/>
      </c>
      <c r="B134" s="59"/>
      <c r="C134" s="42"/>
      <c r="D134" s="42"/>
      <c r="E134" s="59"/>
      <c r="F134" s="31"/>
      <c r="G134" s="32"/>
      <c r="H134" s="32"/>
      <c r="I134" s="35"/>
      <c r="J134" s="4"/>
      <c r="K134" s="5"/>
      <c r="L134" s="5"/>
      <c r="M134" s="60"/>
      <c r="N134" s="61" t="str">
        <f t="shared" si="6"/>
        <v/>
      </c>
      <c r="O134" s="62"/>
      <c r="P134" s="63"/>
      <c r="Q134" s="8"/>
      <c r="R134" s="8"/>
      <c r="S134" s="8"/>
      <c r="T134" s="153" t="str">
        <f t="shared" si="7"/>
        <v/>
      </c>
      <c r="U134" s="154" t="str">
        <f t="shared" si="8"/>
        <v/>
      </c>
      <c r="V134" s="154" t="str">
        <f t="shared" si="9"/>
        <v/>
      </c>
      <c r="W134" s="36"/>
      <c r="X134" s="5"/>
      <c r="Y134" s="36"/>
      <c r="Z134" s="60" t="str">
        <f t="shared" si="10"/>
        <v/>
      </c>
      <c r="AA134" s="60" t="str">
        <f t="shared" si="11"/>
        <v/>
      </c>
      <c r="AB134" s="65"/>
      <c r="AC134" s="60"/>
      <c r="AD134" s="34"/>
    </row>
    <row r="135" spans="1:30" s="58" customFormat="1" ht="19.5" hidden="1" customHeight="1" x14ac:dyDescent="0.2">
      <c r="A135" s="158" t="str">
        <f>IF($F135&lt;&gt;"",SUBTOTAL(103,$F$8:$F135),"")</f>
        <v/>
      </c>
      <c r="B135" s="59"/>
      <c r="C135" s="42"/>
      <c r="D135" s="42"/>
      <c r="E135" s="59"/>
      <c r="F135" s="31"/>
      <c r="G135" s="32"/>
      <c r="H135" s="32"/>
      <c r="I135" s="32"/>
      <c r="J135" s="4"/>
      <c r="K135" s="5"/>
      <c r="L135" s="5"/>
      <c r="M135" s="60"/>
      <c r="N135" s="61" t="str">
        <f t="shared" si="6"/>
        <v/>
      </c>
      <c r="O135" s="62"/>
      <c r="P135" s="63"/>
      <c r="Q135" s="8"/>
      <c r="R135" s="8"/>
      <c r="S135" s="8"/>
      <c r="T135" s="153" t="str">
        <f t="shared" si="7"/>
        <v/>
      </c>
      <c r="U135" s="154" t="str">
        <f t="shared" si="8"/>
        <v/>
      </c>
      <c r="V135" s="154" t="str">
        <f t="shared" si="9"/>
        <v/>
      </c>
      <c r="W135" s="36"/>
      <c r="X135" s="5"/>
      <c r="Y135" s="36"/>
      <c r="Z135" s="60" t="str">
        <f t="shared" si="10"/>
        <v/>
      </c>
      <c r="AA135" s="60" t="str">
        <f t="shared" si="11"/>
        <v/>
      </c>
      <c r="AB135" s="65"/>
      <c r="AC135" s="60"/>
      <c r="AD135" s="34"/>
    </row>
    <row r="136" spans="1:30" s="58" customFormat="1" ht="19.5" hidden="1" customHeight="1" x14ac:dyDescent="0.2">
      <c r="A136" s="158" t="str">
        <f>IF($F136&lt;&gt;"",SUBTOTAL(103,$F$8:$F136),"")</f>
        <v/>
      </c>
      <c r="B136" s="59"/>
      <c r="C136" s="42"/>
      <c r="D136" s="42"/>
      <c r="E136" s="59"/>
      <c r="F136" s="31"/>
      <c r="G136" s="32"/>
      <c r="H136" s="32"/>
      <c r="I136" s="32"/>
      <c r="J136" s="4"/>
      <c r="K136" s="5"/>
      <c r="L136" s="5"/>
      <c r="M136" s="60"/>
      <c r="N136" s="61" t="str">
        <f t="shared" ref="N136:N199" si="12">IF(M136="","",IF(VLOOKUP(M136,vungmadonvidangky,2,FALSE)="","",VLOOKUP(M136,vungmadonvidangky,2,FALSE)))</f>
        <v/>
      </c>
      <c r="O136" s="62"/>
      <c r="P136" s="63"/>
      <c r="Q136" s="8"/>
      <c r="R136" s="8"/>
      <c r="S136" s="8"/>
      <c r="T136" s="153" t="str">
        <f t="shared" ref="T136:T199" si="13">IF(S136="","",IF(VLOOKUP(S136,vungmatruong,2,FALSE)="","",VLOOKUP(S136,vungmatruong,2,FALSE)))</f>
        <v/>
      </c>
      <c r="U136" s="154" t="str">
        <f t="shared" ref="U136:U199" si="14">IF(S136="","",IF(VLOOKUP(S136,vungmatruong,3,FALSE)="","",VLOOKUP(S136,vungmatruong,3,FALSE)))</f>
        <v/>
      </c>
      <c r="V136" s="154" t="str">
        <f t="shared" ref="V136:V199" si="15">IF(S136="","",IF(VLOOKUP(S136,vungmatruong,4,FALSE)="","",VLOOKUP(S136,vungmatruong,4,FALSE)))</f>
        <v/>
      </c>
      <c r="W136" s="36"/>
      <c r="X136" s="5"/>
      <c r="Y136" s="36"/>
      <c r="Z136" s="60" t="str">
        <f t="shared" ref="Z136:Z199" si="16">IF(Y136="","",IF(VLOOKUP(Y136,mamonthi20182019,3,FALSE)="","",VLOOKUP(Y136,mamonthi20182019,3,FALSE)))</f>
        <v/>
      </c>
      <c r="AA136" s="60" t="str">
        <f t="shared" ref="AA136:AA199" si="17">IF(Y136="","",IF(VLOOKUP(Y136,mamonthi20182019,2,FALSE)="","",VLOOKUP(Y136,mamonthi20182019,2,FALSE)))</f>
        <v/>
      </c>
      <c r="AB136" s="65"/>
      <c r="AC136" s="60"/>
      <c r="AD136" s="34"/>
    </row>
    <row r="137" spans="1:30" s="58" customFormat="1" ht="19.5" hidden="1" customHeight="1" x14ac:dyDescent="0.2">
      <c r="A137" s="158" t="str">
        <f>IF($F137&lt;&gt;"",SUBTOTAL(103,$F$8:$F137),"")</f>
        <v/>
      </c>
      <c r="B137" s="59"/>
      <c r="C137" s="42"/>
      <c r="D137" s="42"/>
      <c r="E137" s="59"/>
      <c r="F137" s="31"/>
      <c r="G137" s="32"/>
      <c r="H137" s="32"/>
      <c r="I137" s="32"/>
      <c r="J137" s="4"/>
      <c r="K137" s="5"/>
      <c r="L137" s="5"/>
      <c r="M137" s="60"/>
      <c r="N137" s="61" t="str">
        <f t="shared" si="12"/>
        <v/>
      </c>
      <c r="O137" s="62"/>
      <c r="P137" s="63"/>
      <c r="Q137" s="8"/>
      <c r="R137" s="8"/>
      <c r="S137" s="8"/>
      <c r="T137" s="153" t="str">
        <f t="shared" si="13"/>
        <v/>
      </c>
      <c r="U137" s="154" t="str">
        <f t="shared" si="14"/>
        <v/>
      </c>
      <c r="V137" s="154" t="str">
        <f t="shared" si="15"/>
        <v/>
      </c>
      <c r="W137" s="36"/>
      <c r="X137" s="5"/>
      <c r="Y137" s="36"/>
      <c r="Z137" s="60" t="str">
        <f t="shared" si="16"/>
        <v/>
      </c>
      <c r="AA137" s="60" t="str">
        <f t="shared" si="17"/>
        <v/>
      </c>
      <c r="AB137" s="65"/>
      <c r="AC137" s="60"/>
      <c r="AD137" s="34"/>
    </row>
    <row r="138" spans="1:30" s="58" customFormat="1" ht="19.5" hidden="1" customHeight="1" x14ac:dyDescent="0.2">
      <c r="A138" s="158" t="str">
        <f>IF($F138&lt;&gt;"",SUBTOTAL(103,$F$8:$F138),"")</f>
        <v/>
      </c>
      <c r="B138" s="59"/>
      <c r="C138" s="42"/>
      <c r="D138" s="42"/>
      <c r="E138" s="59"/>
      <c r="F138" s="31"/>
      <c r="G138" s="32"/>
      <c r="H138" s="32"/>
      <c r="I138" s="32"/>
      <c r="J138" s="4"/>
      <c r="K138" s="5"/>
      <c r="L138" s="5"/>
      <c r="M138" s="60"/>
      <c r="N138" s="61" t="str">
        <f t="shared" si="12"/>
        <v/>
      </c>
      <c r="O138" s="62"/>
      <c r="P138" s="63"/>
      <c r="Q138" s="8"/>
      <c r="R138" s="8"/>
      <c r="S138" s="8"/>
      <c r="T138" s="153" t="str">
        <f t="shared" si="13"/>
        <v/>
      </c>
      <c r="U138" s="154" t="str">
        <f t="shared" si="14"/>
        <v/>
      </c>
      <c r="V138" s="154" t="str">
        <f t="shared" si="15"/>
        <v/>
      </c>
      <c r="W138" s="36"/>
      <c r="X138" s="5"/>
      <c r="Y138" s="36"/>
      <c r="Z138" s="60" t="str">
        <f t="shared" si="16"/>
        <v/>
      </c>
      <c r="AA138" s="60" t="str">
        <f t="shared" si="17"/>
        <v/>
      </c>
      <c r="AB138" s="65"/>
      <c r="AC138" s="60"/>
      <c r="AD138" s="34"/>
    </row>
    <row r="139" spans="1:30" s="58" customFormat="1" ht="19.5" hidden="1" customHeight="1" x14ac:dyDescent="0.2">
      <c r="A139" s="158" t="str">
        <f>IF($F139&lt;&gt;"",SUBTOTAL(103,$F$8:$F139),"")</f>
        <v/>
      </c>
      <c r="B139" s="59"/>
      <c r="C139" s="42"/>
      <c r="D139" s="42"/>
      <c r="E139" s="59"/>
      <c r="F139" s="31"/>
      <c r="G139" s="32"/>
      <c r="H139" s="32"/>
      <c r="I139" s="32"/>
      <c r="J139" s="4"/>
      <c r="K139" s="5"/>
      <c r="L139" s="5"/>
      <c r="M139" s="60"/>
      <c r="N139" s="61" t="str">
        <f t="shared" si="12"/>
        <v/>
      </c>
      <c r="O139" s="62"/>
      <c r="P139" s="63"/>
      <c r="Q139" s="8"/>
      <c r="R139" s="8"/>
      <c r="S139" s="8"/>
      <c r="T139" s="153" t="str">
        <f t="shared" si="13"/>
        <v/>
      </c>
      <c r="U139" s="154" t="str">
        <f t="shared" si="14"/>
        <v/>
      </c>
      <c r="V139" s="154" t="str">
        <f t="shared" si="15"/>
        <v/>
      </c>
      <c r="W139" s="36"/>
      <c r="X139" s="5"/>
      <c r="Y139" s="36"/>
      <c r="Z139" s="60" t="str">
        <f t="shared" si="16"/>
        <v/>
      </c>
      <c r="AA139" s="60" t="str">
        <f t="shared" si="17"/>
        <v/>
      </c>
      <c r="AB139" s="65"/>
      <c r="AC139" s="60"/>
      <c r="AD139" s="34"/>
    </row>
    <row r="140" spans="1:30" s="58" customFormat="1" ht="19.5" hidden="1" customHeight="1" x14ac:dyDescent="0.2">
      <c r="A140" s="158" t="str">
        <f>IF($F140&lt;&gt;"",SUBTOTAL(103,$F$8:$F140),"")</f>
        <v/>
      </c>
      <c r="B140" s="59"/>
      <c r="C140" s="42"/>
      <c r="D140" s="42"/>
      <c r="E140" s="59"/>
      <c r="F140" s="31"/>
      <c r="G140" s="32"/>
      <c r="H140" s="32"/>
      <c r="I140" s="35"/>
      <c r="J140" s="4"/>
      <c r="K140" s="5"/>
      <c r="L140" s="5"/>
      <c r="M140" s="60"/>
      <c r="N140" s="61" t="str">
        <f t="shared" si="12"/>
        <v/>
      </c>
      <c r="O140" s="62"/>
      <c r="P140" s="63"/>
      <c r="Q140" s="8"/>
      <c r="R140" s="8"/>
      <c r="S140" s="8"/>
      <c r="T140" s="153" t="str">
        <f t="shared" si="13"/>
        <v/>
      </c>
      <c r="U140" s="154" t="str">
        <f t="shared" si="14"/>
        <v/>
      </c>
      <c r="V140" s="154" t="str">
        <f t="shared" si="15"/>
        <v/>
      </c>
      <c r="W140" s="36"/>
      <c r="X140" s="5"/>
      <c r="Y140" s="36"/>
      <c r="Z140" s="60" t="str">
        <f t="shared" si="16"/>
        <v/>
      </c>
      <c r="AA140" s="60" t="str">
        <f t="shared" si="17"/>
        <v/>
      </c>
      <c r="AB140" s="65"/>
      <c r="AC140" s="60"/>
      <c r="AD140" s="34"/>
    </row>
    <row r="141" spans="1:30" s="58" customFormat="1" ht="19.5" hidden="1" customHeight="1" x14ac:dyDescent="0.2">
      <c r="A141" s="158" t="str">
        <f>IF($F141&lt;&gt;"",SUBTOTAL(103,$F$8:$F141),"")</f>
        <v/>
      </c>
      <c r="B141" s="59"/>
      <c r="C141" s="42"/>
      <c r="D141" s="42"/>
      <c r="E141" s="59"/>
      <c r="F141" s="31"/>
      <c r="G141" s="32"/>
      <c r="H141" s="32"/>
      <c r="I141" s="32"/>
      <c r="J141" s="4"/>
      <c r="K141" s="5"/>
      <c r="L141" s="5"/>
      <c r="M141" s="60"/>
      <c r="N141" s="61" t="str">
        <f t="shared" si="12"/>
        <v/>
      </c>
      <c r="O141" s="62"/>
      <c r="P141" s="63"/>
      <c r="Q141" s="8"/>
      <c r="R141" s="8"/>
      <c r="S141" s="8"/>
      <c r="T141" s="153" t="str">
        <f t="shared" si="13"/>
        <v/>
      </c>
      <c r="U141" s="154" t="str">
        <f t="shared" si="14"/>
        <v/>
      </c>
      <c r="V141" s="154" t="str">
        <f t="shared" si="15"/>
        <v/>
      </c>
      <c r="W141" s="36"/>
      <c r="X141" s="5"/>
      <c r="Y141" s="36"/>
      <c r="Z141" s="68" t="str">
        <f t="shared" si="16"/>
        <v/>
      </c>
      <c r="AA141" s="60" t="str">
        <f t="shared" si="17"/>
        <v/>
      </c>
      <c r="AB141" s="65"/>
      <c r="AC141" s="60"/>
      <c r="AD141" s="34"/>
    </row>
    <row r="142" spans="1:30" s="58" customFormat="1" ht="19.5" hidden="1" customHeight="1" x14ac:dyDescent="0.2">
      <c r="A142" s="158" t="str">
        <f>IF($F142&lt;&gt;"",SUBTOTAL(103,$F$8:$F142),"")</f>
        <v/>
      </c>
      <c r="B142" s="59"/>
      <c r="C142" s="42"/>
      <c r="D142" s="42"/>
      <c r="E142" s="59"/>
      <c r="F142" s="31"/>
      <c r="G142" s="32"/>
      <c r="H142" s="32"/>
      <c r="I142" s="32"/>
      <c r="J142" s="4"/>
      <c r="K142" s="5"/>
      <c r="L142" s="5"/>
      <c r="M142" s="60"/>
      <c r="N142" s="61" t="str">
        <f t="shared" si="12"/>
        <v/>
      </c>
      <c r="O142" s="62"/>
      <c r="P142" s="63"/>
      <c r="Q142" s="8"/>
      <c r="R142" s="8"/>
      <c r="S142" s="8"/>
      <c r="T142" s="153" t="str">
        <f t="shared" si="13"/>
        <v/>
      </c>
      <c r="U142" s="154" t="str">
        <f t="shared" si="14"/>
        <v/>
      </c>
      <c r="V142" s="154" t="str">
        <f t="shared" si="15"/>
        <v/>
      </c>
      <c r="W142" s="36"/>
      <c r="X142" s="5"/>
      <c r="Y142" s="36"/>
      <c r="Z142" s="68" t="str">
        <f t="shared" si="16"/>
        <v/>
      </c>
      <c r="AA142" s="60" t="str">
        <f t="shared" si="17"/>
        <v/>
      </c>
      <c r="AB142" s="65"/>
      <c r="AC142" s="60"/>
      <c r="AD142" s="34"/>
    </row>
    <row r="143" spans="1:30" s="58" customFormat="1" ht="19.5" hidden="1" customHeight="1" x14ac:dyDescent="0.2">
      <c r="A143" s="158" t="str">
        <f>IF($F143&lt;&gt;"",SUBTOTAL(103,$F$8:$F143),"")</f>
        <v/>
      </c>
      <c r="B143" s="59"/>
      <c r="C143" s="42"/>
      <c r="D143" s="42"/>
      <c r="E143" s="59"/>
      <c r="F143" s="31"/>
      <c r="G143" s="32"/>
      <c r="H143" s="32"/>
      <c r="I143" s="32"/>
      <c r="J143" s="4"/>
      <c r="K143" s="5"/>
      <c r="L143" s="5"/>
      <c r="M143" s="60"/>
      <c r="N143" s="61" t="str">
        <f t="shared" si="12"/>
        <v/>
      </c>
      <c r="O143" s="62"/>
      <c r="P143" s="63"/>
      <c r="Q143" s="8"/>
      <c r="R143" s="8"/>
      <c r="S143" s="8"/>
      <c r="T143" s="154" t="str">
        <f t="shared" si="13"/>
        <v/>
      </c>
      <c r="U143" s="154" t="str">
        <f t="shared" si="14"/>
        <v/>
      </c>
      <c r="V143" s="154" t="str">
        <f t="shared" si="15"/>
        <v/>
      </c>
      <c r="W143" s="36"/>
      <c r="X143" s="5"/>
      <c r="Y143" s="36"/>
      <c r="Z143" s="68" t="str">
        <f t="shared" si="16"/>
        <v/>
      </c>
      <c r="AA143" s="60" t="str">
        <f t="shared" si="17"/>
        <v/>
      </c>
      <c r="AB143" s="65"/>
      <c r="AC143" s="60"/>
      <c r="AD143" s="34"/>
    </row>
    <row r="144" spans="1:30" s="58" customFormat="1" ht="19.5" hidden="1" customHeight="1" x14ac:dyDescent="0.2">
      <c r="A144" s="158" t="str">
        <f>IF($F144&lt;&gt;"",SUBTOTAL(103,$F$8:$F144),"")</f>
        <v/>
      </c>
      <c r="B144" s="59"/>
      <c r="C144" s="42"/>
      <c r="D144" s="42"/>
      <c r="E144" s="59"/>
      <c r="F144" s="31"/>
      <c r="G144" s="32"/>
      <c r="H144" s="32"/>
      <c r="I144" s="32"/>
      <c r="J144" s="4"/>
      <c r="K144" s="5"/>
      <c r="L144" s="5"/>
      <c r="M144" s="60"/>
      <c r="N144" s="61" t="str">
        <f t="shared" si="12"/>
        <v/>
      </c>
      <c r="O144" s="62"/>
      <c r="P144" s="63"/>
      <c r="Q144" s="8"/>
      <c r="R144" s="8"/>
      <c r="S144" s="8"/>
      <c r="T144" s="153" t="str">
        <f t="shared" si="13"/>
        <v/>
      </c>
      <c r="U144" s="154" t="str">
        <f t="shared" si="14"/>
        <v/>
      </c>
      <c r="V144" s="154" t="str">
        <f t="shared" si="15"/>
        <v/>
      </c>
      <c r="W144" s="36"/>
      <c r="X144" s="5"/>
      <c r="Y144" s="36"/>
      <c r="Z144" s="68" t="str">
        <f t="shared" si="16"/>
        <v/>
      </c>
      <c r="AA144" s="60" t="str">
        <f t="shared" si="17"/>
        <v/>
      </c>
      <c r="AB144" s="65"/>
      <c r="AC144" s="60"/>
      <c r="AD144" s="34"/>
    </row>
    <row r="145" spans="1:30" s="58" customFormat="1" ht="19.5" hidden="1" customHeight="1" x14ac:dyDescent="0.2">
      <c r="A145" s="158" t="str">
        <f>IF($F145&lt;&gt;"",SUBTOTAL(103,$F$8:$F145),"")</f>
        <v/>
      </c>
      <c r="B145" s="59"/>
      <c r="C145" s="42"/>
      <c r="D145" s="42"/>
      <c r="E145" s="59"/>
      <c r="F145" s="31"/>
      <c r="G145" s="32"/>
      <c r="H145" s="32"/>
      <c r="I145" s="35"/>
      <c r="J145" s="4"/>
      <c r="K145" s="5"/>
      <c r="L145" s="5"/>
      <c r="M145" s="60"/>
      <c r="N145" s="61" t="str">
        <f t="shared" si="12"/>
        <v/>
      </c>
      <c r="O145" s="62"/>
      <c r="P145" s="63"/>
      <c r="Q145" s="6"/>
      <c r="R145" s="6"/>
      <c r="S145" s="6"/>
      <c r="T145" s="150" t="str">
        <f t="shared" si="13"/>
        <v/>
      </c>
      <c r="U145" s="151" t="str">
        <f t="shared" si="14"/>
        <v/>
      </c>
      <c r="V145" s="151" t="str">
        <f t="shared" si="15"/>
        <v/>
      </c>
      <c r="W145" s="5"/>
      <c r="X145" s="5"/>
      <c r="Y145" s="5"/>
      <c r="Z145" s="68" t="str">
        <f t="shared" si="16"/>
        <v/>
      </c>
      <c r="AA145" s="60" t="str">
        <f t="shared" si="17"/>
        <v/>
      </c>
      <c r="AB145" s="65"/>
      <c r="AC145" s="60"/>
      <c r="AD145" s="34"/>
    </row>
    <row r="146" spans="1:30" s="58" customFormat="1" ht="19.5" hidden="1" customHeight="1" x14ac:dyDescent="0.2">
      <c r="A146" s="158" t="str">
        <f>IF($F146&lt;&gt;"",SUBTOTAL(103,$F$8:$F146),"")</f>
        <v/>
      </c>
      <c r="B146" s="59"/>
      <c r="C146" s="42"/>
      <c r="D146" s="42"/>
      <c r="E146" s="59"/>
      <c r="F146" s="31"/>
      <c r="G146" s="32"/>
      <c r="H146" s="32"/>
      <c r="I146" s="32"/>
      <c r="J146" s="4"/>
      <c r="K146" s="5"/>
      <c r="L146" s="5"/>
      <c r="M146" s="60"/>
      <c r="N146" s="61" t="str">
        <f t="shared" si="12"/>
        <v/>
      </c>
      <c r="O146" s="62"/>
      <c r="P146" s="63"/>
      <c r="Q146" s="6"/>
      <c r="R146" s="6"/>
      <c r="S146" s="6"/>
      <c r="T146" s="150" t="str">
        <f t="shared" si="13"/>
        <v/>
      </c>
      <c r="U146" s="151" t="str">
        <f t="shared" si="14"/>
        <v/>
      </c>
      <c r="V146" s="151" t="str">
        <f t="shared" si="15"/>
        <v/>
      </c>
      <c r="W146" s="5"/>
      <c r="X146" s="5"/>
      <c r="Y146" s="5"/>
      <c r="Z146" s="68" t="str">
        <f t="shared" si="16"/>
        <v/>
      </c>
      <c r="AA146" s="60" t="str">
        <f t="shared" si="17"/>
        <v/>
      </c>
      <c r="AB146" s="65"/>
      <c r="AC146" s="60"/>
      <c r="AD146" s="34"/>
    </row>
    <row r="147" spans="1:30" s="58" customFormat="1" ht="19.5" hidden="1" customHeight="1" x14ac:dyDescent="0.2">
      <c r="A147" s="158" t="str">
        <f>IF($F147&lt;&gt;"",SUBTOTAL(103,$F$8:$F147),"")</f>
        <v/>
      </c>
      <c r="B147" s="59"/>
      <c r="C147" s="42"/>
      <c r="D147" s="42"/>
      <c r="E147" s="59"/>
      <c r="F147" s="31"/>
      <c r="G147" s="32"/>
      <c r="H147" s="32"/>
      <c r="I147" s="32"/>
      <c r="J147" s="4"/>
      <c r="K147" s="5"/>
      <c r="L147" s="5"/>
      <c r="M147" s="60"/>
      <c r="N147" s="61" t="str">
        <f t="shared" si="12"/>
        <v/>
      </c>
      <c r="O147" s="62"/>
      <c r="P147" s="63"/>
      <c r="Q147" s="6"/>
      <c r="R147" s="6"/>
      <c r="S147" s="6"/>
      <c r="T147" s="150" t="str">
        <f t="shared" si="13"/>
        <v/>
      </c>
      <c r="U147" s="151" t="str">
        <f t="shared" si="14"/>
        <v/>
      </c>
      <c r="V147" s="151" t="str">
        <f t="shared" si="15"/>
        <v/>
      </c>
      <c r="W147" s="5"/>
      <c r="X147" s="5"/>
      <c r="Y147" s="5"/>
      <c r="Z147" s="68" t="str">
        <f t="shared" si="16"/>
        <v/>
      </c>
      <c r="AA147" s="60" t="str">
        <f t="shared" si="17"/>
        <v/>
      </c>
      <c r="AB147" s="65"/>
      <c r="AC147" s="60"/>
      <c r="AD147" s="34"/>
    </row>
    <row r="148" spans="1:30" s="58" customFormat="1" ht="19.5" hidden="1" customHeight="1" x14ac:dyDescent="0.2">
      <c r="A148" s="158" t="str">
        <f>IF($F148&lt;&gt;"",SUBTOTAL(103,$F$8:$F148),"")</f>
        <v/>
      </c>
      <c r="B148" s="59"/>
      <c r="C148" s="42"/>
      <c r="D148" s="42"/>
      <c r="E148" s="59"/>
      <c r="F148" s="31"/>
      <c r="G148" s="32"/>
      <c r="H148" s="32"/>
      <c r="I148" s="32"/>
      <c r="J148" s="4"/>
      <c r="K148" s="5"/>
      <c r="L148" s="5"/>
      <c r="M148" s="60"/>
      <c r="N148" s="61" t="str">
        <f t="shared" si="12"/>
        <v/>
      </c>
      <c r="O148" s="62"/>
      <c r="P148" s="63"/>
      <c r="Q148" s="6"/>
      <c r="R148" s="6"/>
      <c r="S148" s="6"/>
      <c r="T148" s="150" t="str">
        <f t="shared" si="13"/>
        <v/>
      </c>
      <c r="U148" s="151" t="str">
        <f t="shared" si="14"/>
        <v/>
      </c>
      <c r="V148" s="151" t="str">
        <f t="shared" si="15"/>
        <v/>
      </c>
      <c r="W148" s="5"/>
      <c r="X148" s="5"/>
      <c r="Y148" s="5"/>
      <c r="Z148" s="68" t="str">
        <f t="shared" si="16"/>
        <v/>
      </c>
      <c r="AA148" s="60" t="str">
        <f t="shared" si="17"/>
        <v/>
      </c>
      <c r="AB148" s="65"/>
      <c r="AC148" s="60"/>
      <c r="AD148" s="34"/>
    </row>
    <row r="149" spans="1:30" s="58" customFormat="1" ht="19.5" hidden="1" customHeight="1" x14ac:dyDescent="0.2">
      <c r="A149" s="158" t="str">
        <f>IF($F149&lt;&gt;"",SUBTOTAL(103,$F$8:$F149),"")</f>
        <v/>
      </c>
      <c r="B149" s="59"/>
      <c r="C149" s="42"/>
      <c r="D149" s="42"/>
      <c r="E149" s="59"/>
      <c r="F149" s="31"/>
      <c r="G149" s="32"/>
      <c r="H149" s="32"/>
      <c r="I149" s="32"/>
      <c r="J149" s="4"/>
      <c r="K149" s="5"/>
      <c r="L149" s="5"/>
      <c r="M149" s="60"/>
      <c r="N149" s="61" t="str">
        <f t="shared" si="12"/>
        <v/>
      </c>
      <c r="O149" s="62"/>
      <c r="P149" s="63"/>
      <c r="Q149" s="6"/>
      <c r="R149" s="6"/>
      <c r="S149" s="6"/>
      <c r="T149" s="151" t="str">
        <f t="shared" si="13"/>
        <v/>
      </c>
      <c r="U149" s="151" t="str">
        <f t="shared" si="14"/>
        <v/>
      </c>
      <c r="V149" s="151" t="str">
        <f t="shared" si="15"/>
        <v/>
      </c>
      <c r="W149" s="5"/>
      <c r="X149" s="5"/>
      <c r="Y149" s="5"/>
      <c r="Z149" s="68" t="str">
        <f t="shared" si="16"/>
        <v/>
      </c>
      <c r="AA149" s="60" t="str">
        <f t="shared" si="17"/>
        <v/>
      </c>
      <c r="AB149" s="65"/>
      <c r="AC149" s="60"/>
      <c r="AD149" s="34"/>
    </row>
    <row r="150" spans="1:30" s="58" customFormat="1" ht="19.5" hidden="1" customHeight="1" x14ac:dyDescent="0.2">
      <c r="A150" s="158" t="str">
        <f>IF($F150&lt;&gt;"",SUBTOTAL(103,$F$8:$F150),"")</f>
        <v/>
      </c>
      <c r="B150" s="59"/>
      <c r="C150" s="42"/>
      <c r="D150" s="42"/>
      <c r="E150" s="59"/>
      <c r="F150" s="31"/>
      <c r="G150" s="32"/>
      <c r="H150" s="32"/>
      <c r="I150" s="35"/>
      <c r="J150" s="4"/>
      <c r="K150" s="5"/>
      <c r="L150" s="5"/>
      <c r="M150" s="60"/>
      <c r="N150" s="61" t="str">
        <f t="shared" si="12"/>
        <v/>
      </c>
      <c r="O150" s="62"/>
      <c r="P150" s="63"/>
      <c r="Q150" s="6"/>
      <c r="R150" s="6"/>
      <c r="S150" s="6"/>
      <c r="T150" s="150" t="str">
        <f t="shared" si="13"/>
        <v/>
      </c>
      <c r="U150" s="151" t="str">
        <f t="shared" si="14"/>
        <v/>
      </c>
      <c r="V150" s="151" t="str">
        <f t="shared" si="15"/>
        <v/>
      </c>
      <c r="W150" s="5"/>
      <c r="X150" s="5"/>
      <c r="Y150" s="5"/>
      <c r="Z150" s="68" t="str">
        <f t="shared" si="16"/>
        <v/>
      </c>
      <c r="AA150" s="60" t="str">
        <f t="shared" si="17"/>
        <v/>
      </c>
      <c r="AB150" s="65"/>
      <c r="AC150" s="60"/>
      <c r="AD150" s="34"/>
    </row>
    <row r="151" spans="1:30" s="58" customFormat="1" ht="19.5" hidden="1" customHeight="1" x14ac:dyDescent="0.2">
      <c r="A151" s="158" t="str">
        <f>IF($F151&lt;&gt;"",SUBTOTAL(103,$F$8:$F151),"")</f>
        <v/>
      </c>
      <c r="B151" s="59"/>
      <c r="C151" s="42"/>
      <c r="D151" s="42"/>
      <c r="E151" s="59"/>
      <c r="F151" s="31"/>
      <c r="G151" s="32"/>
      <c r="H151" s="32"/>
      <c r="I151" s="32"/>
      <c r="J151" s="4"/>
      <c r="K151" s="5"/>
      <c r="L151" s="5"/>
      <c r="M151" s="60"/>
      <c r="N151" s="61" t="str">
        <f t="shared" si="12"/>
        <v/>
      </c>
      <c r="O151" s="62"/>
      <c r="P151" s="63"/>
      <c r="Q151" s="6"/>
      <c r="R151" s="6"/>
      <c r="S151" s="6"/>
      <c r="T151" s="150" t="str">
        <f t="shared" si="13"/>
        <v/>
      </c>
      <c r="U151" s="151" t="str">
        <f t="shared" si="14"/>
        <v/>
      </c>
      <c r="V151" s="151" t="str">
        <f t="shared" si="15"/>
        <v/>
      </c>
      <c r="W151" s="5"/>
      <c r="X151" s="5"/>
      <c r="Y151" s="5"/>
      <c r="Z151" s="68" t="str">
        <f t="shared" si="16"/>
        <v/>
      </c>
      <c r="AA151" s="60" t="str">
        <f t="shared" si="17"/>
        <v/>
      </c>
      <c r="AB151" s="65"/>
      <c r="AC151" s="60"/>
      <c r="AD151" s="34"/>
    </row>
    <row r="152" spans="1:30" s="58" customFormat="1" ht="19.5" hidden="1" customHeight="1" x14ac:dyDescent="0.2">
      <c r="A152" s="158" t="str">
        <f>IF($F152&lt;&gt;"",SUBTOTAL(103,$F$8:$F152),"")</f>
        <v/>
      </c>
      <c r="B152" s="59"/>
      <c r="C152" s="42"/>
      <c r="D152" s="42"/>
      <c r="E152" s="59"/>
      <c r="F152" s="31"/>
      <c r="G152" s="32"/>
      <c r="H152" s="32"/>
      <c r="I152" s="32"/>
      <c r="J152" s="4"/>
      <c r="K152" s="5"/>
      <c r="L152" s="5"/>
      <c r="M152" s="60"/>
      <c r="N152" s="61" t="str">
        <f t="shared" si="12"/>
        <v/>
      </c>
      <c r="O152" s="62"/>
      <c r="P152" s="63"/>
      <c r="Q152" s="6"/>
      <c r="R152" s="6"/>
      <c r="S152" s="6"/>
      <c r="T152" s="150" t="str">
        <f t="shared" si="13"/>
        <v/>
      </c>
      <c r="U152" s="151" t="str">
        <f t="shared" si="14"/>
        <v/>
      </c>
      <c r="V152" s="151" t="str">
        <f t="shared" si="15"/>
        <v/>
      </c>
      <c r="W152" s="5"/>
      <c r="X152" s="5"/>
      <c r="Y152" s="5"/>
      <c r="Z152" s="68" t="str">
        <f t="shared" si="16"/>
        <v/>
      </c>
      <c r="AA152" s="60" t="str">
        <f t="shared" si="17"/>
        <v/>
      </c>
      <c r="AB152" s="65"/>
      <c r="AC152" s="60"/>
      <c r="AD152" s="34"/>
    </row>
    <row r="153" spans="1:30" s="58" customFormat="1" ht="19.5" hidden="1" customHeight="1" x14ac:dyDescent="0.2">
      <c r="A153" s="158" t="str">
        <f>IF($F153&lt;&gt;"",SUBTOTAL(103,$F$8:$F153),"")</f>
        <v/>
      </c>
      <c r="B153" s="59"/>
      <c r="C153" s="42"/>
      <c r="D153" s="42"/>
      <c r="E153" s="59"/>
      <c r="F153" s="31"/>
      <c r="G153" s="32"/>
      <c r="H153" s="32"/>
      <c r="I153" s="32"/>
      <c r="J153" s="4"/>
      <c r="K153" s="5"/>
      <c r="L153" s="5"/>
      <c r="M153" s="60"/>
      <c r="N153" s="61" t="str">
        <f t="shared" si="12"/>
        <v/>
      </c>
      <c r="O153" s="62"/>
      <c r="P153" s="63"/>
      <c r="Q153" s="6"/>
      <c r="R153" s="6"/>
      <c r="S153" s="6"/>
      <c r="T153" s="150" t="str">
        <f t="shared" si="13"/>
        <v/>
      </c>
      <c r="U153" s="151" t="str">
        <f t="shared" si="14"/>
        <v/>
      </c>
      <c r="V153" s="151" t="str">
        <f t="shared" si="15"/>
        <v/>
      </c>
      <c r="W153" s="5"/>
      <c r="X153" s="5"/>
      <c r="Y153" s="5"/>
      <c r="Z153" s="68" t="str">
        <f t="shared" si="16"/>
        <v/>
      </c>
      <c r="AA153" s="60" t="str">
        <f t="shared" si="17"/>
        <v/>
      </c>
      <c r="AB153" s="65"/>
      <c r="AC153" s="60"/>
      <c r="AD153" s="34"/>
    </row>
    <row r="154" spans="1:30" s="58" customFormat="1" ht="19.5" hidden="1" customHeight="1" x14ac:dyDescent="0.2">
      <c r="A154" s="158" t="str">
        <f>IF($F154&lt;&gt;"",SUBTOTAL(103,$F$8:$F154),"")</f>
        <v/>
      </c>
      <c r="B154" s="59"/>
      <c r="C154" s="42"/>
      <c r="D154" s="42"/>
      <c r="E154" s="59"/>
      <c r="F154" s="31"/>
      <c r="G154" s="32"/>
      <c r="H154" s="32"/>
      <c r="I154" s="32"/>
      <c r="J154" s="4"/>
      <c r="K154" s="5"/>
      <c r="L154" s="5"/>
      <c r="M154" s="60"/>
      <c r="N154" s="61" t="str">
        <f t="shared" si="12"/>
        <v/>
      </c>
      <c r="O154" s="62"/>
      <c r="P154" s="63"/>
      <c r="Q154" s="6"/>
      <c r="R154" s="6"/>
      <c r="S154" s="6"/>
      <c r="T154" s="150" t="str">
        <f t="shared" si="13"/>
        <v/>
      </c>
      <c r="U154" s="151" t="str">
        <f t="shared" si="14"/>
        <v/>
      </c>
      <c r="V154" s="151" t="str">
        <f t="shared" si="15"/>
        <v/>
      </c>
      <c r="W154" s="5"/>
      <c r="X154" s="5"/>
      <c r="Y154" s="5"/>
      <c r="Z154" s="68" t="str">
        <f t="shared" si="16"/>
        <v/>
      </c>
      <c r="AA154" s="60" t="str">
        <f t="shared" si="17"/>
        <v/>
      </c>
      <c r="AB154" s="65"/>
      <c r="AC154" s="60"/>
      <c r="AD154" s="34"/>
    </row>
    <row r="155" spans="1:30" s="58" customFormat="1" ht="19.5" hidden="1" customHeight="1" x14ac:dyDescent="0.2">
      <c r="A155" s="158" t="str">
        <f>IF($F155&lt;&gt;"",SUBTOTAL(103,$F$8:$F155),"")</f>
        <v/>
      </c>
      <c r="B155" s="59"/>
      <c r="C155" s="42"/>
      <c r="D155" s="42"/>
      <c r="E155" s="59"/>
      <c r="F155" s="31"/>
      <c r="G155" s="32"/>
      <c r="H155" s="32"/>
      <c r="I155" s="32"/>
      <c r="J155" s="4"/>
      <c r="K155" s="5"/>
      <c r="L155" s="5"/>
      <c r="M155" s="60"/>
      <c r="N155" s="61" t="str">
        <f t="shared" si="12"/>
        <v/>
      </c>
      <c r="O155" s="62"/>
      <c r="P155" s="63"/>
      <c r="Q155" s="6"/>
      <c r="R155" s="6"/>
      <c r="S155" s="6"/>
      <c r="T155" s="150" t="str">
        <f t="shared" si="13"/>
        <v/>
      </c>
      <c r="U155" s="151" t="str">
        <f t="shared" si="14"/>
        <v/>
      </c>
      <c r="V155" s="151" t="str">
        <f t="shared" si="15"/>
        <v/>
      </c>
      <c r="W155" s="5"/>
      <c r="X155" s="5"/>
      <c r="Y155" s="5"/>
      <c r="Z155" s="68" t="str">
        <f t="shared" si="16"/>
        <v/>
      </c>
      <c r="AA155" s="60" t="str">
        <f t="shared" si="17"/>
        <v/>
      </c>
      <c r="AB155" s="65"/>
      <c r="AC155" s="60"/>
      <c r="AD155" s="34"/>
    </row>
    <row r="156" spans="1:30" s="58" customFormat="1" ht="19.5" hidden="1" customHeight="1" x14ac:dyDescent="0.2">
      <c r="A156" s="158" t="str">
        <f>IF($F156&lt;&gt;"",SUBTOTAL(103,$F$8:$F156),"")</f>
        <v/>
      </c>
      <c r="B156" s="59"/>
      <c r="C156" s="42"/>
      <c r="D156" s="42"/>
      <c r="E156" s="59"/>
      <c r="F156" s="31"/>
      <c r="G156" s="32"/>
      <c r="H156" s="32"/>
      <c r="I156" s="32"/>
      <c r="J156" s="4"/>
      <c r="K156" s="5"/>
      <c r="L156" s="5"/>
      <c r="M156" s="60"/>
      <c r="N156" s="61" t="str">
        <f t="shared" si="12"/>
        <v/>
      </c>
      <c r="O156" s="62"/>
      <c r="P156" s="63"/>
      <c r="Q156" s="6"/>
      <c r="R156" s="6"/>
      <c r="S156" s="6"/>
      <c r="T156" s="150" t="str">
        <f t="shared" si="13"/>
        <v/>
      </c>
      <c r="U156" s="151" t="str">
        <f t="shared" si="14"/>
        <v/>
      </c>
      <c r="V156" s="151" t="str">
        <f t="shared" si="15"/>
        <v/>
      </c>
      <c r="W156" s="5"/>
      <c r="X156" s="5"/>
      <c r="Y156" s="5"/>
      <c r="Z156" s="68" t="str">
        <f t="shared" si="16"/>
        <v/>
      </c>
      <c r="AA156" s="60" t="str">
        <f t="shared" si="17"/>
        <v/>
      </c>
      <c r="AB156" s="65"/>
      <c r="AC156" s="60"/>
      <c r="AD156" s="34"/>
    </row>
    <row r="157" spans="1:30" s="58" customFormat="1" ht="19.5" hidden="1" customHeight="1" x14ac:dyDescent="0.2">
      <c r="A157" s="158" t="str">
        <f>IF($F157&lt;&gt;"",SUBTOTAL(103,$F$8:$F157),"")</f>
        <v/>
      </c>
      <c r="B157" s="59"/>
      <c r="C157" s="42"/>
      <c r="D157" s="42"/>
      <c r="E157" s="59"/>
      <c r="F157" s="31"/>
      <c r="G157" s="32"/>
      <c r="H157" s="32"/>
      <c r="I157" s="32"/>
      <c r="J157" s="4"/>
      <c r="K157" s="5"/>
      <c r="L157" s="5"/>
      <c r="M157" s="60"/>
      <c r="N157" s="61" t="str">
        <f t="shared" si="12"/>
        <v/>
      </c>
      <c r="O157" s="62"/>
      <c r="P157" s="63"/>
      <c r="Q157" s="6"/>
      <c r="R157" s="6"/>
      <c r="S157" s="6"/>
      <c r="T157" s="150" t="str">
        <f t="shared" si="13"/>
        <v/>
      </c>
      <c r="U157" s="151" t="str">
        <f t="shared" si="14"/>
        <v/>
      </c>
      <c r="V157" s="151" t="str">
        <f t="shared" si="15"/>
        <v/>
      </c>
      <c r="W157" s="5"/>
      <c r="X157" s="5"/>
      <c r="Y157" s="5"/>
      <c r="Z157" s="68" t="str">
        <f t="shared" si="16"/>
        <v/>
      </c>
      <c r="AA157" s="60" t="str">
        <f t="shared" si="17"/>
        <v/>
      </c>
      <c r="AB157" s="65"/>
      <c r="AC157" s="60"/>
      <c r="AD157" s="34"/>
    </row>
    <row r="158" spans="1:30" s="58" customFormat="1" ht="19.5" hidden="1" customHeight="1" x14ac:dyDescent="0.2">
      <c r="A158" s="158" t="str">
        <f>IF($F158&lt;&gt;"",SUBTOTAL(103,$F$8:$F158),"")</f>
        <v/>
      </c>
      <c r="B158" s="59"/>
      <c r="C158" s="42"/>
      <c r="D158" s="42"/>
      <c r="E158" s="59"/>
      <c r="F158" s="31"/>
      <c r="G158" s="32"/>
      <c r="H158" s="32"/>
      <c r="I158" s="35"/>
      <c r="J158" s="4"/>
      <c r="K158" s="5"/>
      <c r="L158" s="5"/>
      <c r="M158" s="60"/>
      <c r="N158" s="61" t="str">
        <f t="shared" si="12"/>
        <v/>
      </c>
      <c r="O158" s="62"/>
      <c r="P158" s="63"/>
      <c r="Q158" s="6"/>
      <c r="R158" s="6"/>
      <c r="S158" s="6"/>
      <c r="T158" s="150" t="str">
        <f t="shared" si="13"/>
        <v/>
      </c>
      <c r="U158" s="151" t="str">
        <f t="shared" si="14"/>
        <v/>
      </c>
      <c r="V158" s="151" t="str">
        <f t="shared" si="15"/>
        <v/>
      </c>
      <c r="W158" s="5"/>
      <c r="X158" s="5"/>
      <c r="Y158" s="5"/>
      <c r="Z158" s="68" t="str">
        <f t="shared" si="16"/>
        <v/>
      </c>
      <c r="AA158" s="60" t="str">
        <f t="shared" si="17"/>
        <v/>
      </c>
      <c r="AB158" s="65"/>
      <c r="AC158" s="60"/>
      <c r="AD158" s="34"/>
    </row>
    <row r="159" spans="1:30" s="58" customFormat="1" ht="19.5" hidden="1" customHeight="1" x14ac:dyDescent="0.2">
      <c r="A159" s="158" t="str">
        <f>IF($F159&lt;&gt;"",SUBTOTAL(103,$F$8:$F159),"")</f>
        <v/>
      </c>
      <c r="B159" s="59"/>
      <c r="C159" s="42"/>
      <c r="D159" s="42"/>
      <c r="E159" s="59"/>
      <c r="F159" s="31"/>
      <c r="G159" s="32"/>
      <c r="H159" s="32"/>
      <c r="I159" s="32"/>
      <c r="J159" s="4"/>
      <c r="K159" s="5"/>
      <c r="L159" s="5"/>
      <c r="M159" s="60"/>
      <c r="N159" s="61" t="str">
        <f t="shared" si="12"/>
        <v/>
      </c>
      <c r="O159" s="62"/>
      <c r="P159" s="63"/>
      <c r="Q159" s="6"/>
      <c r="R159" s="6"/>
      <c r="S159" s="6"/>
      <c r="T159" s="150" t="str">
        <f t="shared" si="13"/>
        <v/>
      </c>
      <c r="U159" s="151" t="str">
        <f t="shared" si="14"/>
        <v/>
      </c>
      <c r="V159" s="151" t="str">
        <f t="shared" si="15"/>
        <v/>
      </c>
      <c r="W159" s="5"/>
      <c r="X159" s="5"/>
      <c r="Y159" s="5"/>
      <c r="Z159" s="68" t="str">
        <f t="shared" si="16"/>
        <v/>
      </c>
      <c r="AA159" s="60" t="str">
        <f t="shared" si="17"/>
        <v/>
      </c>
      <c r="AB159" s="65"/>
      <c r="AC159" s="60"/>
      <c r="AD159" s="34"/>
    </row>
    <row r="160" spans="1:30" s="58" customFormat="1" ht="19.5" hidden="1" customHeight="1" x14ac:dyDescent="0.2">
      <c r="A160" s="158" t="str">
        <f>IF($F160&lt;&gt;"",SUBTOTAL(103,$F$8:$F160),"")</f>
        <v/>
      </c>
      <c r="B160" s="59"/>
      <c r="C160" s="42"/>
      <c r="D160" s="42"/>
      <c r="E160" s="59"/>
      <c r="F160" s="31"/>
      <c r="G160" s="32"/>
      <c r="H160" s="32"/>
      <c r="I160" s="32"/>
      <c r="J160" s="4"/>
      <c r="K160" s="5"/>
      <c r="L160" s="5"/>
      <c r="M160" s="60"/>
      <c r="N160" s="61" t="str">
        <f t="shared" si="12"/>
        <v/>
      </c>
      <c r="O160" s="62"/>
      <c r="P160" s="63"/>
      <c r="Q160" s="6"/>
      <c r="R160" s="6"/>
      <c r="S160" s="6"/>
      <c r="T160" s="150" t="str">
        <f t="shared" si="13"/>
        <v/>
      </c>
      <c r="U160" s="151" t="str">
        <f t="shared" si="14"/>
        <v/>
      </c>
      <c r="V160" s="151" t="str">
        <f t="shared" si="15"/>
        <v/>
      </c>
      <c r="W160" s="5"/>
      <c r="X160" s="5"/>
      <c r="Y160" s="5"/>
      <c r="Z160" s="68" t="str">
        <f t="shared" si="16"/>
        <v/>
      </c>
      <c r="AA160" s="60" t="str">
        <f t="shared" si="17"/>
        <v/>
      </c>
      <c r="AB160" s="65"/>
      <c r="AC160" s="60"/>
      <c r="AD160" s="34"/>
    </row>
    <row r="161" spans="1:30" s="58" customFormat="1" ht="19.5" hidden="1" customHeight="1" x14ac:dyDescent="0.2">
      <c r="A161" s="158" t="str">
        <f>IF($F161&lt;&gt;"",SUBTOTAL(103,$F$8:$F161),"")</f>
        <v/>
      </c>
      <c r="B161" s="59"/>
      <c r="C161" s="42"/>
      <c r="D161" s="42"/>
      <c r="E161" s="59"/>
      <c r="F161" s="31"/>
      <c r="G161" s="32"/>
      <c r="H161" s="32"/>
      <c r="I161" s="32"/>
      <c r="J161" s="4"/>
      <c r="K161" s="5"/>
      <c r="L161" s="5"/>
      <c r="M161" s="60"/>
      <c r="N161" s="61" t="str">
        <f t="shared" si="12"/>
        <v/>
      </c>
      <c r="O161" s="62"/>
      <c r="P161" s="63"/>
      <c r="Q161" s="6"/>
      <c r="R161" s="6"/>
      <c r="S161" s="6"/>
      <c r="T161" s="150" t="str">
        <f t="shared" si="13"/>
        <v/>
      </c>
      <c r="U161" s="151" t="str">
        <f t="shared" si="14"/>
        <v/>
      </c>
      <c r="V161" s="151" t="str">
        <f t="shared" si="15"/>
        <v/>
      </c>
      <c r="W161" s="5"/>
      <c r="X161" s="5"/>
      <c r="Y161" s="5"/>
      <c r="Z161" s="68" t="str">
        <f t="shared" si="16"/>
        <v/>
      </c>
      <c r="AA161" s="60" t="str">
        <f t="shared" si="17"/>
        <v/>
      </c>
      <c r="AB161" s="65"/>
      <c r="AC161" s="60"/>
      <c r="AD161" s="34"/>
    </row>
    <row r="162" spans="1:30" s="58" customFormat="1" ht="19.5" hidden="1" customHeight="1" x14ac:dyDescent="0.2">
      <c r="A162" s="158" t="str">
        <f>IF($F162&lt;&gt;"",SUBTOTAL(103,$F$8:$F162),"")</f>
        <v/>
      </c>
      <c r="B162" s="59"/>
      <c r="C162" s="42"/>
      <c r="D162" s="42"/>
      <c r="E162" s="59"/>
      <c r="F162" s="31"/>
      <c r="G162" s="32"/>
      <c r="H162" s="32"/>
      <c r="I162" s="32"/>
      <c r="J162" s="4"/>
      <c r="K162" s="5"/>
      <c r="L162" s="5"/>
      <c r="M162" s="60"/>
      <c r="N162" s="61" t="str">
        <f t="shared" si="12"/>
        <v/>
      </c>
      <c r="O162" s="62"/>
      <c r="P162" s="63"/>
      <c r="Q162" s="6"/>
      <c r="R162" s="6"/>
      <c r="S162" s="6"/>
      <c r="T162" s="150" t="str">
        <f t="shared" si="13"/>
        <v/>
      </c>
      <c r="U162" s="151" t="str">
        <f t="shared" si="14"/>
        <v/>
      </c>
      <c r="V162" s="151" t="str">
        <f t="shared" si="15"/>
        <v/>
      </c>
      <c r="W162" s="5"/>
      <c r="X162" s="5"/>
      <c r="Y162" s="5"/>
      <c r="Z162" s="68" t="str">
        <f t="shared" si="16"/>
        <v/>
      </c>
      <c r="AA162" s="60" t="str">
        <f t="shared" si="17"/>
        <v/>
      </c>
      <c r="AB162" s="65"/>
      <c r="AC162" s="60"/>
      <c r="AD162" s="34"/>
    </row>
    <row r="163" spans="1:30" s="58" customFormat="1" ht="19.5" hidden="1" customHeight="1" x14ac:dyDescent="0.2">
      <c r="A163" s="158" t="str">
        <f>IF($F163&lt;&gt;"",SUBTOTAL(103,$F$8:$F163),"")</f>
        <v/>
      </c>
      <c r="B163" s="59"/>
      <c r="C163" s="42"/>
      <c r="D163" s="42"/>
      <c r="E163" s="59"/>
      <c r="F163" s="31"/>
      <c r="G163" s="32"/>
      <c r="H163" s="32"/>
      <c r="I163" s="32"/>
      <c r="J163" s="4"/>
      <c r="K163" s="5"/>
      <c r="L163" s="5"/>
      <c r="M163" s="60"/>
      <c r="N163" s="61" t="str">
        <f t="shared" si="12"/>
        <v/>
      </c>
      <c r="O163" s="62"/>
      <c r="P163" s="63"/>
      <c r="Q163" s="6"/>
      <c r="R163" s="6"/>
      <c r="S163" s="6"/>
      <c r="T163" s="151" t="str">
        <f t="shared" si="13"/>
        <v/>
      </c>
      <c r="U163" s="151" t="str">
        <f t="shared" si="14"/>
        <v/>
      </c>
      <c r="V163" s="151" t="str">
        <f t="shared" si="15"/>
        <v/>
      </c>
      <c r="W163" s="5"/>
      <c r="X163" s="5"/>
      <c r="Y163" s="5"/>
      <c r="Z163" s="68" t="str">
        <f t="shared" si="16"/>
        <v/>
      </c>
      <c r="AA163" s="60" t="str">
        <f t="shared" si="17"/>
        <v/>
      </c>
      <c r="AB163" s="65"/>
      <c r="AC163" s="60"/>
      <c r="AD163" s="34"/>
    </row>
    <row r="164" spans="1:30" s="58" customFormat="1" ht="19.5" hidden="1" customHeight="1" x14ac:dyDescent="0.2">
      <c r="A164" s="158" t="str">
        <f>IF($F164&lt;&gt;"",SUBTOTAL(103,$F$8:$F164),"")</f>
        <v/>
      </c>
      <c r="B164" s="59"/>
      <c r="C164" s="42"/>
      <c r="D164" s="42"/>
      <c r="E164" s="59"/>
      <c r="F164" s="31"/>
      <c r="G164" s="32"/>
      <c r="H164" s="32"/>
      <c r="I164" s="32"/>
      <c r="J164" s="4"/>
      <c r="K164" s="5"/>
      <c r="L164" s="5"/>
      <c r="M164" s="60"/>
      <c r="N164" s="61" t="str">
        <f t="shared" si="12"/>
        <v/>
      </c>
      <c r="O164" s="62"/>
      <c r="P164" s="63"/>
      <c r="Q164" s="6"/>
      <c r="R164" s="6"/>
      <c r="S164" s="6"/>
      <c r="T164" s="150" t="str">
        <f t="shared" si="13"/>
        <v/>
      </c>
      <c r="U164" s="151" t="str">
        <f t="shared" si="14"/>
        <v/>
      </c>
      <c r="V164" s="151" t="str">
        <f t="shared" si="15"/>
        <v/>
      </c>
      <c r="W164" s="5"/>
      <c r="X164" s="5"/>
      <c r="Y164" s="5"/>
      <c r="Z164" s="68" t="str">
        <f t="shared" si="16"/>
        <v/>
      </c>
      <c r="AA164" s="60" t="str">
        <f t="shared" si="17"/>
        <v/>
      </c>
      <c r="AB164" s="65"/>
      <c r="AC164" s="60"/>
      <c r="AD164" s="34"/>
    </row>
    <row r="165" spans="1:30" s="58" customFormat="1" ht="19.5" hidden="1" customHeight="1" x14ac:dyDescent="0.2">
      <c r="A165" s="158" t="str">
        <f>IF($F165&lt;&gt;"",SUBTOTAL(103,$F$8:$F165),"")</f>
        <v/>
      </c>
      <c r="B165" s="59"/>
      <c r="C165" s="42"/>
      <c r="D165" s="42"/>
      <c r="E165" s="59"/>
      <c r="F165" s="31"/>
      <c r="G165" s="32"/>
      <c r="H165" s="32"/>
      <c r="I165" s="32"/>
      <c r="J165" s="4"/>
      <c r="K165" s="5"/>
      <c r="L165" s="5"/>
      <c r="M165" s="60"/>
      <c r="N165" s="61" t="str">
        <f t="shared" si="12"/>
        <v/>
      </c>
      <c r="O165" s="62"/>
      <c r="P165" s="63"/>
      <c r="Q165" s="6"/>
      <c r="R165" s="6"/>
      <c r="S165" s="6"/>
      <c r="T165" s="150" t="str">
        <f t="shared" si="13"/>
        <v/>
      </c>
      <c r="U165" s="151" t="str">
        <f t="shared" si="14"/>
        <v/>
      </c>
      <c r="V165" s="151" t="str">
        <f t="shared" si="15"/>
        <v/>
      </c>
      <c r="W165" s="5"/>
      <c r="X165" s="5"/>
      <c r="Y165" s="5"/>
      <c r="Z165" s="68" t="str">
        <f t="shared" si="16"/>
        <v/>
      </c>
      <c r="AA165" s="60" t="str">
        <f t="shared" si="17"/>
        <v/>
      </c>
      <c r="AB165" s="65"/>
      <c r="AC165" s="60"/>
      <c r="AD165" s="34"/>
    </row>
    <row r="166" spans="1:30" s="58" customFormat="1" ht="19.5" hidden="1" customHeight="1" x14ac:dyDescent="0.2">
      <c r="A166" s="158" t="str">
        <f>IF($F166&lt;&gt;"",SUBTOTAL(103,$F$8:$F166),"")</f>
        <v/>
      </c>
      <c r="B166" s="59"/>
      <c r="C166" s="42"/>
      <c r="D166" s="42"/>
      <c r="E166" s="59"/>
      <c r="F166" s="31"/>
      <c r="G166" s="32"/>
      <c r="H166" s="32"/>
      <c r="I166" s="32"/>
      <c r="J166" s="4"/>
      <c r="K166" s="5"/>
      <c r="L166" s="5"/>
      <c r="M166" s="60"/>
      <c r="N166" s="61" t="str">
        <f t="shared" si="12"/>
        <v/>
      </c>
      <c r="O166" s="62"/>
      <c r="P166" s="63"/>
      <c r="Q166" s="6"/>
      <c r="R166" s="6"/>
      <c r="S166" s="6"/>
      <c r="T166" s="151" t="str">
        <f t="shared" si="13"/>
        <v/>
      </c>
      <c r="U166" s="151" t="str">
        <f t="shared" si="14"/>
        <v/>
      </c>
      <c r="V166" s="151" t="str">
        <f t="shared" si="15"/>
        <v/>
      </c>
      <c r="W166" s="5"/>
      <c r="X166" s="5"/>
      <c r="Y166" s="5"/>
      <c r="Z166" s="68" t="str">
        <f t="shared" si="16"/>
        <v/>
      </c>
      <c r="AA166" s="60" t="str">
        <f t="shared" si="17"/>
        <v/>
      </c>
      <c r="AB166" s="65"/>
      <c r="AC166" s="60"/>
      <c r="AD166" s="34"/>
    </row>
    <row r="167" spans="1:30" s="58" customFormat="1" ht="19.5" hidden="1" customHeight="1" x14ac:dyDescent="0.2">
      <c r="A167" s="158" t="str">
        <f>IF($F167&lt;&gt;"",SUBTOTAL(103,$F$8:$F167),"")</f>
        <v/>
      </c>
      <c r="B167" s="59"/>
      <c r="C167" s="42"/>
      <c r="D167" s="42"/>
      <c r="E167" s="59"/>
      <c r="F167" s="31"/>
      <c r="G167" s="32"/>
      <c r="H167" s="32"/>
      <c r="I167" s="32"/>
      <c r="J167" s="4"/>
      <c r="K167" s="5"/>
      <c r="L167" s="5"/>
      <c r="M167" s="60"/>
      <c r="N167" s="61" t="str">
        <f t="shared" si="12"/>
        <v/>
      </c>
      <c r="O167" s="62"/>
      <c r="P167" s="63"/>
      <c r="Q167" s="6"/>
      <c r="R167" s="6"/>
      <c r="S167" s="6"/>
      <c r="T167" s="150" t="str">
        <f t="shared" si="13"/>
        <v/>
      </c>
      <c r="U167" s="151" t="str">
        <f t="shared" si="14"/>
        <v/>
      </c>
      <c r="V167" s="151" t="str">
        <f t="shared" si="15"/>
        <v/>
      </c>
      <c r="W167" s="5"/>
      <c r="X167" s="5"/>
      <c r="Y167" s="5"/>
      <c r="Z167" s="68" t="str">
        <f t="shared" si="16"/>
        <v/>
      </c>
      <c r="AA167" s="60" t="str">
        <f t="shared" si="17"/>
        <v/>
      </c>
      <c r="AB167" s="65"/>
      <c r="AC167" s="60"/>
      <c r="AD167" s="34"/>
    </row>
    <row r="168" spans="1:30" s="58" customFormat="1" ht="19.5" hidden="1" customHeight="1" x14ac:dyDescent="0.2">
      <c r="A168" s="158" t="str">
        <f>IF($F168&lt;&gt;"",SUBTOTAL(103,$F$8:$F168),"")</f>
        <v/>
      </c>
      <c r="B168" s="59"/>
      <c r="C168" s="42"/>
      <c r="D168" s="42"/>
      <c r="E168" s="59"/>
      <c r="F168" s="31"/>
      <c r="G168" s="32"/>
      <c r="H168" s="32"/>
      <c r="I168" s="32"/>
      <c r="J168" s="4"/>
      <c r="K168" s="5"/>
      <c r="L168" s="5"/>
      <c r="M168" s="60"/>
      <c r="N168" s="61" t="str">
        <f t="shared" si="12"/>
        <v/>
      </c>
      <c r="O168" s="62"/>
      <c r="P168" s="63"/>
      <c r="Q168" s="6"/>
      <c r="R168" s="6"/>
      <c r="S168" s="6"/>
      <c r="T168" s="150" t="str">
        <f t="shared" si="13"/>
        <v/>
      </c>
      <c r="U168" s="151" t="str">
        <f t="shared" si="14"/>
        <v/>
      </c>
      <c r="V168" s="151" t="str">
        <f t="shared" si="15"/>
        <v/>
      </c>
      <c r="W168" s="5"/>
      <c r="X168" s="5"/>
      <c r="Y168" s="5"/>
      <c r="Z168" s="68" t="str">
        <f t="shared" si="16"/>
        <v/>
      </c>
      <c r="AA168" s="60" t="str">
        <f t="shared" si="17"/>
        <v/>
      </c>
      <c r="AB168" s="65"/>
      <c r="AC168" s="60"/>
      <c r="AD168" s="34"/>
    </row>
    <row r="169" spans="1:30" s="58" customFormat="1" ht="19.5" hidden="1" customHeight="1" x14ac:dyDescent="0.2">
      <c r="A169" s="158" t="str">
        <f>IF($F169&lt;&gt;"",SUBTOTAL(103,$F$8:$F169),"")</f>
        <v/>
      </c>
      <c r="B169" s="59"/>
      <c r="C169" s="42"/>
      <c r="D169" s="42"/>
      <c r="E169" s="59"/>
      <c r="F169" s="31"/>
      <c r="G169" s="32"/>
      <c r="H169" s="32"/>
      <c r="I169" s="32"/>
      <c r="J169" s="4"/>
      <c r="K169" s="5"/>
      <c r="L169" s="5"/>
      <c r="M169" s="60"/>
      <c r="N169" s="61" t="str">
        <f t="shared" si="12"/>
        <v/>
      </c>
      <c r="O169" s="62"/>
      <c r="P169" s="63"/>
      <c r="Q169" s="6"/>
      <c r="R169" s="6"/>
      <c r="S169" s="6"/>
      <c r="T169" s="151" t="str">
        <f t="shared" si="13"/>
        <v/>
      </c>
      <c r="U169" s="151" t="str">
        <f t="shared" si="14"/>
        <v/>
      </c>
      <c r="V169" s="151" t="str">
        <f t="shared" si="15"/>
        <v/>
      </c>
      <c r="W169" s="5"/>
      <c r="X169" s="5"/>
      <c r="Y169" s="5"/>
      <c r="Z169" s="68" t="str">
        <f t="shared" si="16"/>
        <v/>
      </c>
      <c r="AA169" s="60" t="str">
        <f t="shared" si="17"/>
        <v/>
      </c>
      <c r="AB169" s="65"/>
      <c r="AC169" s="60"/>
      <c r="AD169" s="34"/>
    </row>
    <row r="170" spans="1:30" s="58" customFormat="1" ht="19.5" hidden="1" customHeight="1" x14ac:dyDescent="0.2">
      <c r="A170" s="158" t="str">
        <f>IF($F170&lt;&gt;"",SUBTOTAL(103,$F$8:$F170),"")</f>
        <v/>
      </c>
      <c r="B170" s="59"/>
      <c r="C170" s="42"/>
      <c r="D170" s="42"/>
      <c r="E170" s="59"/>
      <c r="F170" s="31"/>
      <c r="G170" s="32"/>
      <c r="H170" s="32"/>
      <c r="I170" s="32"/>
      <c r="J170" s="4"/>
      <c r="K170" s="5"/>
      <c r="L170" s="5"/>
      <c r="M170" s="60"/>
      <c r="N170" s="61" t="str">
        <f t="shared" si="12"/>
        <v/>
      </c>
      <c r="O170" s="62"/>
      <c r="P170" s="63"/>
      <c r="Q170" s="6"/>
      <c r="R170" s="6"/>
      <c r="S170" s="6"/>
      <c r="T170" s="150" t="str">
        <f t="shared" si="13"/>
        <v/>
      </c>
      <c r="U170" s="151" t="str">
        <f t="shared" si="14"/>
        <v/>
      </c>
      <c r="V170" s="151" t="str">
        <f t="shared" si="15"/>
        <v/>
      </c>
      <c r="W170" s="5"/>
      <c r="X170" s="5"/>
      <c r="Y170" s="5"/>
      <c r="Z170" s="68" t="str">
        <f t="shared" si="16"/>
        <v/>
      </c>
      <c r="AA170" s="60" t="str">
        <f t="shared" si="17"/>
        <v/>
      </c>
      <c r="AB170" s="65"/>
      <c r="AC170" s="60"/>
      <c r="AD170" s="34"/>
    </row>
    <row r="171" spans="1:30" s="58" customFormat="1" ht="19.5" hidden="1" customHeight="1" x14ac:dyDescent="0.2">
      <c r="A171" s="158" t="str">
        <f>IF($F171&lt;&gt;"",SUBTOTAL(103,$F$8:$F171),"")</f>
        <v/>
      </c>
      <c r="B171" s="59"/>
      <c r="C171" s="42"/>
      <c r="D171" s="42"/>
      <c r="E171" s="59"/>
      <c r="F171" s="31"/>
      <c r="G171" s="32"/>
      <c r="H171" s="32"/>
      <c r="I171" s="32"/>
      <c r="J171" s="4"/>
      <c r="K171" s="5"/>
      <c r="L171" s="5"/>
      <c r="M171" s="60"/>
      <c r="N171" s="61" t="str">
        <f t="shared" si="12"/>
        <v/>
      </c>
      <c r="O171" s="62"/>
      <c r="P171" s="63"/>
      <c r="Q171" s="6"/>
      <c r="R171" s="6"/>
      <c r="S171" s="6"/>
      <c r="T171" s="150" t="str">
        <f t="shared" si="13"/>
        <v/>
      </c>
      <c r="U171" s="151" t="str">
        <f t="shared" si="14"/>
        <v/>
      </c>
      <c r="V171" s="151" t="str">
        <f t="shared" si="15"/>
        <v/>
      </c>
      <c r="W171" s="5"/>
      <c r="X171" s="5"/>
      <c r="Y171" s="5"/>
      <c r="Z171" s="68" t="str">
        <f t="shared" si="16"/>
        <v/>
      </c>
      <c r="AA171" s="60" t="str">
        <f t="shared" si="17"/>
        <v/>
      </c>
      <c r="AB171" s="65"/>
      <c r="AC171" s="60"/>
      <c r="AD171" s="34"/>
    </row>
    <row r="172" spans="1:30" s="58" customFormat="1" ht="19.5" hidden="1" customHeight="1" x14ac:dyDescent="0.2">
      <c r="A172" s="158" t="str">
        <f>IF($F172&lt;&gt;"",SUBTOTAL(103,$F$8:$F172),"")</f>
        <v/>
      </c>
      <c r="B172" s="59"/>
      <c r="C172" s="42"/>
      <c r="D172" s="42"/>
      <c r="E172" s="59"/>
      <c r="F172" s="31"/>
      <c r="G172" s="32"/>
      <c r="H172" s="32"/>
      <c r="I172" s="32"/>
      <c r="J172" s="4"/>
      <c r="K172" s="5"/>
      <c r="L172" s="5"/>
      <c r="M172" s="60"/>
      <c r="N172" s="61" t="str">
        <f t="shared" si="12"/>
        <v/>
      </c>
      <c r="O172" s="62"/>
      <c r="P172" s="63"/>
      <c r="Q172" s="6"/>
      <c r="R172" s="6"/>
      <c r="S172" s="6"/>
      <c r="T172" s="150" t="str">
        <f t="shared" si="13"/>
        <v/>
      </c>
      <c r="U172" s="151" t="str">
        <f t="shared" si="14"/>
        <v/>
      </c>
      <c r="V172" s="151" t="str">
        <f t="shared" si="15"/>
        <v/>
      </c>
      <c r="W172" s="5"/>
      <c r="X172" s="5"/>
      <c r="Y172" s="5"/>
      <c r="Z172" s="68" t="str">
        <f t="shared" si="16"/>
        <v/>
      </c>
      <c r="AA172" s="60" t="str">
        <f t="shared" si="17"/>
        <v/>
      </c>
      <c r="AB172" s="65"/>
      <c r="AC172" s="60"/>
      <c r="AD172" s="34"/>
    </row>
    <row r="173" spans="1:30" s="58" customFormat="1" ht="19.5" hidden="1" customHeight="1" x14ac:dyDescent="0.2">
      <c r="A173" s="158" t="str">
        <f>IF($F173&lt;&gt;"",SUBTOTAL(103,$F$8:$F173),"")</f>
        <v/>
      </c>
      <c r="B173" s="59"/>
      <c r="C173" s="42"/>
      <c r="D173" s="42"/>
      <c r="E173" s="59"/>
      <c r="F173" s="31"/>
      <c r="G173" s="32"/>
      <c r="H173" s="32"/>
      <c r="I173" s="32"/>
      <c r="J173" s="4"/>
      <c r="K173" s="5"/>
      <c r="L173" s="5"/>
      <c r="M173" s="60"/>
      <c r="N173" s="61" t="str">
        <f t="shared" si="12"/>
        <v/>
      </c>
      <c r="O173" s="62"/>
      <c r="P173" s="63"/>
      <c r="Q173" s="6"/>
      <c r="R173" s="6"/>
      <c r="S173" s="6"/>
      <c r="T173" s="150" t="str">
        <f t="shared" si="13"/>
        <v/>
      </c>
      <c r="U173" s="151" t="str">
        <f t="shared" si="14"/>
        <v/>
      </c>
      <c r="V173" s="151" t="str">
        <f t="shared" si="15"/>
        <v/>
      </c>
      <c r="W173" s="5"/>
      <c r="X173" s="5"/>
      <c r="Y173" s="5"/>
      <c r="Z173" s="68" t="str">
        <f t="shared" si="16"/>
        <v/>
      </c>
      <c r="AA173" s="60" t="str">
        <f t="shared" si="17"/>
        <v/>
      </c>
      <c r="AB173" s="65"/>
      <c r="AC173" s="60"/>
      <c r="AD173" s="34"/>
    </row>
    <row r="174" spans="1:30" s="58" customFormat="1" ht="19.5" hidden="1" customHeight="1" x14ac:dyDescent="0.2">
      <c r="A174" s="158" t="str">
        <f>IF($F174&lt;&gt;"",SUBTOTAL(103,$F$8:$F174),"")</f>
        <v/>
      </c>
      <c r="B174" s="59"/>
      <c r="C174" s="42"/>
      <c r="D174" s="42"/>
      <c r="E174" s="59"/>
      <c r="F174" s="31"/>
      <c r="G174" s="32"/>
      <c r="H174" s="32"/>
      <c r="I174" s="32"/>
      <c r="J174" s="4"/>
      <c r="K174" s="5"/>
      <c r="L174" s="5"/>
      <c r="M174" s="60"/>
      <c r="N174" s="64" t="str">
        <f t="shared" si="12"/>
        <v/>
      </c>
      <c r="O174" s="60"/>
      <c r="P174" s="63"/>
      <c r="Q174" s="6"/>
      <c r="R174" s="6"/>
      <c r="S174" s="6"/>
      <c r="T174" s="151" t="str">
        <f t="shared" si="13"/>
        <v/>
      </c>
      <c r="U174" s="151" t="str">
        <f t="shared" si="14"/>
        <v/>
      </c>
      <c r="V174" s="151" t="str">
        <f t="shared" si="15"/>
        <v/>
      </c>
      <c r="W174" s="5"/>
      <c r="X174" s="5"/>
      <c r="Y174" s="5"/>
      <c r="Z174" s="68" t="str">
        <f t="shared" si="16"/>
        <v/>
      </c>
      <c r="AA174" s="60" t="str">
        <f t="shared" si="17"/>
        <v/>
      </c>
      <c r="AB174" s="65"/>
      <c r="AC174" s="60"/>
      <c r="AD174" s="33"/>
    </row>
    <row r="175" spans="1:30" s="58" customFormat="1" ht="19.5" hidden="1" customHeight="1" x14ac:dyDescent="0.2">
      <c r="A175" s="158" t="str">
        <f>IF($F175&lt;&gt;"",SUBTOTAL(103,$F$8:$F175),"")</f>
        <v/>
      </c>
      <c r="B175" s="59"/>
      <c r="C175" s="42"/>
      <c r="D175" s="42"/>
      <c r="E175" s="59"/>
      <c r="F175" s="31"/>
      <c r="G175" s="32"/>
      <c r="H175" s="32"/>
      <c r="I175" s="32"/>
      <c r="J175" s="4"/>
      <c r="K175" s="5"/>
      <c r="L175" s="5"/>
      <c r="M175" s="60"/>
      <c r="N175" s="61" t="str">
        <f t="shared" si="12"/>
        <v/>
      </c>
      <c r="O175" s="62"/>
      <c r="P175" s="63"/>
      <c r="Q175" s="6"/>
      <c r="R175" s="6"/>
      <c r="S175" s="6"/>
      <c r="T175" s="150" t="str">
        <f t="shared" si="13"/>
        <v/>
      </c>
      <c r="U175" s="151" t="str">
        <f t="shared" si="14"/>
        <v/>
      </c>
      <c r="V175" s="151" t="str">
        <f t="shared" si="15"/>
        <v/>
      </c>
      <c r="W175" s="5"/>
      <c r="X175" s="5"/>
      <c r="Y175" s="5"/>
      <c r="Z175" s="68" t="str">
        <f t="shared" si="16"/>
        <v/>
      </c>
      <c r="AA175" s="60" t="str">
        <f t="shared" si="17"/>
        <v/>
      </c>
      <c r="AB175" s="65"/>
      <c r="AC175" s="60"/>
      <c r="AD175" s="34"/>
    </row>
    <row r="176" spans="1:30" s="58" customFormat="1" ht="19.5" hidden="1" customHeight="1" x14ac:dyDescent="0.2">
      <c r="A176" s="158" t="str">
        <f>IF($F176&lt;&gt;"",SUBTOTAL(103,$F$8:$F176),"")</f>
        <v/>
      </c>
      <c r="B176" s="59"/>
      <c r="C176" s="42"/>
      <c r="D176" s="42"/>
      <c r="E176" s="59"/>
      <c r="F176" s="31"/>
      <c r="G176" s="32"/>
      <c r="H176" s="32"/>
      <c r="I176" s="32"/>
      <c r="J176" s="4"/>
      <c r="K176" s="5"/>
      <c r="L176" s="5"/>
      <c r="M176" s="60"/>
      <c r="N176" s="61" t="str">
        <f t="shared" si="12"/>
        <v/>
      </c>
      <c r="O176" s="62"/>
      <c r="P176" s="63"/>
      <c r="Q176" s="6"/>
      <c r="R176" s="6"/>
      <c r="S176" s="6"/>
      <c r="T176" s="151" t="str">
        <f t="shared" si="13"/>
        <v/>
      </c>
      <c r="U176" s="151" t="str">
        <f t="shared" si="14"/>
        <v/>
      </c>
      <c r="V176" s="151" t="str">
        <f t="shared" si="15"/>
        <v/>
      </c>
      <c r="W176" s="5"/>
      <c r="X176" s="5"/>
      <c r="Y176" s="5"/>
      <c r="Z176" s="68" t="str">
        <f t="shared" si="16"/>
        <v/>
      </c>
      <c r="AA176" s="60" t="str">
        <f t="shared" si="17"/>
        <v/>
      </c>
      <c r="AB176" s="65"/>
      <c r="AC176" s="60"/>
      <c r="AD176" s="34"/>
    </row>
    <row r="177" spans="1:30" s="58" customFormat="1" ht="19.5" hidden="1" customHeight="1" x14ac:dyDescent="0.2">
      <c r="A177" s="158" t="str">
        <f>IF($F177&lt;&gt;"",SUBTOTAL(103,$F$8:$F177),"")</f>
        <v/>
      </c>
      <c r="B177" s="59"/>
      <c r="C177" s="42"/>
      <c r="D177" s="42"/>
      <c r="E177" s="59"/>
      <c r="F177" s="31"/>
      <c r="G177" s="32"/>
      <c r="H177" s="32"/>
      <c r="I177" s="32"/>
      <c r="J177" s="4"/>
      <c r="K177" s="5"/>
      <c r="L177" s="5"/>
      <c r="M177" s="60"/>
      <c r="N177" s="61" t="str">
        <f t="shared" si="12"/>
        <v/>
      </c>
      <c r="O177" s="62"/>
      <c r="P177" s="63"/>
      <c r="Q177" s="6"/>
      <c r="R177" s="6"/>
      <c r="S177" s="6"/>
      <c r="T177" s="150" t="str">
        <f t="shared" si="13"/>
        <v/>
      </c>
      <c r="U177" s="151" t="str">
        <f t="shared" si="14"/>
        <v/>
      </c>
      <c r="V177" s="151" t="str">
        <f t="shared" si="15"/>
        <v/>
      </c>
      <c r="W177" s="5"/>
      <c r="X177" s="5"/>
      <c r="Y177" s="5"/>
      <c r="Z177" s="68" t="str">
        <f t="shared" si="16"/>
        <v/>
      </c>
      <c r="AA177" s="60" t="str">
        <f t="shared" si="17"/>
        <v/>
      </c>
      <c r="AB177" s="65"/>
      <c r="AC177" s="60"/>
      <c r="AD177" s="34"/>
    </row>
    <row r="178" spans="1:30" s="58" customFormat="1" ht="19.5" hidden="1" customHeight="1" x14ac:dyDescent="0.2">
      <c r="A178" s="158" t="str">
        <f>IF($F178&lt;&gt;"",SUBTOTAL(103,$F$8:$F178),"")</f>
        <v/>
      </c>
      <c r="B178" s="59"/>
      <c r="C178" s="42"/>
      <c r="D178" s="42"/>
      <c r="E178" s="59"/>
      <c r="F178" s="31"/>
      <c r="G178" s="32"/>
      <c r="H178" s="32"/>
      <c r="I178" s="32"/>
      <c r="J178" s="4"/>
      <c r="K178" s="5"/>
      <c r="L178" s="5"/>
      <c r="M178" s="60"/>
      <c r="N178" s="61" t="str">
        <f t="shared" si="12"/>
        <v/>
      </c>
      <c r="O178" s="62"/>
      <c r="P178" s="63"/>
      <c r="Q178" s="6"/>
      <c r="R178" s="6"/>
      <c r="S178" s="6"/>
      <c r="T178" s="150" t="str">
        <f t="shared" si="13"/>
        <v/>
      </c>
      <c r="U178" s="151" t="str">
        <f t="shared" si="14"/>
        <v/>
      </c>
      <c r="V178" s="151" t="str">
        <f t="shared" si="15"/>
        <v/>
      </c>
      <c r="W178" s="5"/>
      <c r="X178" s="5"/>
      <c r="Y178" s="5"/>
      <c r="Z178" s="68" t="str">
        <f t="shared" si="16"/>
        <v/>
      </c>
      <c r="AA178" s="60" t="str">
        <f t="shared" si="17"/>
        <v/>
      </c>
      <c r="AB178" s="65"/>
      <c r="AC178" s="60"/>
      <c r="AD178" s="34"/>
    </row>
    <row r="179" spans="1:30" s="58" customFormat="1" ht="19.5" hidden="1" customHeight="1" x14ac:dyDescent="0.2">
      <c r="A179" s="158" t="str">
        <f>IF($F179&lt;&gt;"",SUBTOTAL(103,$F$8:$F179),"")</f>
        <v/>
      </c>
      <c r="B179" s="59"/>
      <c r="C179" s="42"/>
      <c r="D179" s="42"/>
      <c r="E179" s="59"/>
      <c r="F179" s="31"/>
      <c r="G179" s="32"/>
      <c r="H179" s="32"/>
      <c r="I179" s="32"/>
      <c r="J179" s="4"/>
      <c r="K179" s="5"/>
      <c r="L179" s="5"/>
      <c r="M179" s="60"/>
      <c r="N179" s="61" t="str">
        <f t="shared" si="12"/>
        <v/>
      </c>
      <c r="O179" s="62"/>
      <c r="P179" s="63"/>
      <c r="Q179" s="6"/>
      <c r="R179" s="6"/>
      <c r="S179" s="6"/>
      <c r="T179" s="150" t="str">
        <f t="shared" si="13"/>
        <v/>
      </c>
      <c r="U179" s="151" t="str">
        <f t="shared" si="14"/>
        <v/>
      </c>
      <c r="V179" s="151" t="str">
        <f t="shared" si="15"/>
        <v/>
      </c>
      <c r="W179" s="5"/>
      <c r="X179" s="5"/>
      <c r="Y179" s="5"/>
      <c r="Z179" s="68" t="str">
        <f t="shared" si="16"/>
        <v/>
      </c>
      <c r="AA179" s="60" t="str">
        <f t="shared" si="17"/>
        <v/>
      </c>
      <c r="AB179" s="65"/>
      <c r="AC179" s="60"/>
      <c r="AD179" s="34"/>
    </row>
    <row r="180" spans="1:30" s="58" customFormat="1" ht="19.5" hidden="1" customHeight="1" x14ac:dyDescent="0.2">
      <c r="A180" s="158" t="str">
        <f>IF($F180&lt;&gt;"",SUBTOTAL(103,$F$8:$F180),"")</f>
        <v/>
      </c>
      <c r="B180" s="59"/>
      <c r="C180" s="42"/>
      <c r="D180" s="42"/>
      <c r="E180" s="59"/>
      <c r="F180" s="31"/>
      <c r="G180" s="32"/>
      <c r="H180" s="32"/>
      <c r="I180" s="32"/>
      <c r="J180" s="4"/>
      <c r="K180" s="5"/>
      <c r="L180" s="5"/>
      <c r="M180" s="60"/>
      <c r="N180" s="61" t="str">
        <f t="shared" si="12"/>
        <v/>
      </c>
      <c r="O180" s="62"/>
      <c r="P180" s="63"/>
      <c r="Q180" s="6"/>
      <c r="R180" s="6"/>
      <c r="S180" s="6"/>
      <c r="T180" s="150" t="str">
        <f t="shared" si="13"/>
        <v/>
      </c>
      <c r="U180" s="151" t="str">
        <f t="shared" si="14"/>
        <v/>
      </c>
      <c r="V180" s="151" t="str">
        <f t="shared" si="15"/>
        <v/>
      </c>
      <c r="W180" s="5"/>
      <c r="X180" s="5"/>
      <c r="Y180" s="5"/>
      <c r="Z180" s="68" t="str">
        <f t="shared" si="16"/>
        <v/>
      </c>
      <c r="AA180" s="60" t="str">
        <f t="shared" si="17"/>
        <v/>
      </c>
      <c r="AB180" s="65"/>
      <c r="AC180" s="60"/>
      <c r="AD180" s="34"/>
    </row>
    <row r="181" spans="1:30" s="58" customFormat="1" ht="19.5" hidden="1" customHeight="1" x14ac:dyDescent="0.2">
      <c r="A181" s="158" t="str">
        <f>IF($F181&lt;&gt;"",SUBTOTAL(103,$F$8:$F181),"")</f>
        <v/>
      </c>
      <c r="B181" s="59"/>
      <c r="C181" s="42"/>
      <c r="D181" s="42"/>
      <c r="E181" s="59"/>
      <c r="F181" s="31"/>
      <c r="G181" s="32"/>
      <c r="H181" s="32"/>
      <c r="I181" s="32"/>
      <c r="J181" s="4"/>
      <c r="K181" s="5"/>
      <c r="L181" s="5"/>
      <c r="M181" s="60"/>
      <c r="N181" s="64" t="str">
        <f t="shared" si="12"/>
        <v/>
      </c>
      <c r="O181" s="60"/>
      <c r="P181" s="63"/>
      <c r="Q181" s="6"/>
      <c r="R181" s="6"/>
      <c r="S181" s="6"/>
      <c r="T181" s="151" t="str">
        <f t="shared" si="13"/>
        <v/>
      </c>
      <c r="U181" s="151" t="str">
        <f t="shared" si="14"/>
        <v/>
      </c>
      <c r="V181" s="151" t="str">
        <f t="shared" si="15"/>
        <v/>
      </c>
      <c r="W181" s="5"/>
      <c r="X181" s="5"/>
      <c r="Y181" s="5"/>
      <c r="Z181" s="68" t="str">
        <f t="shared" si="16"/>
        <v/>
      </c>
      <c r="AA181" s="60" t="str">
        <f t="shared" si="17"/>
        <v/>
      </c>
      <c r="AB181" s="65"/>
      <c r="AC181" s="60"/>
      <c r="AD181" s="33"/>
    </row>
    <row r="182" spans="1:30" s="58" customFormat="1" ht="19.5" hidden="1" customHeight="1" x14ac:dyDescent="0.2">
      <c r="A182" s="158" t="str">
        <f>IF($F182&lt;&gt;"",SUBTOTAL(103,$F$8:$F182),"")</f>
        <v/>
      </c>
      <c r="B182" s="59"/>
      <c r="C182" s="42"/>
      <c r="D182" s="42"/>
      <c r="E182" s="59"/>
      <c r="F182" s="31"/>
      <c r="G182" s="32"/>
      <c r="H182" s="32"/>
      <c r="I182" s="32"/>
      <c r="J182" s="4"/>
      <c r="K182" s="5"/>
      <c r="L182" s="5"/>
      <c r="M182" s="60"/>
      <c r="N182" s="61" t="str">
        <f t="shared" si="12"/>
        <v/>
      </c>
      <c r="O182" s="62"/>
      <c r="P182" s="63"/>
      <c r="Q182" s="6"/>
      <c r="R182" s="6"/>
      <c r="S182" s="6"/>
      <c r="T182" s="150" t="str">
        <f t="shared" si="13"/>
        <v/>
      </c>
      <c r="U182" s="151" t="str">
        <f t="shared" si="14"/>
        <v/>
      </c>
      <c r="V182" s="151" t="str">
        <f t="shared" si="15"/>
        <v/>
      </c>
      <c r="W182" s="5"/>
      <c r="X182" s="5"/>
      <c r="Y182" s="5"/>
      <c r="Z182" s="68" t="str">
        <f t="shared" si="16"/>
        <v/>
      </c>
      <c r="AA182" s="60" t="str">
        <f t="shared" si="17"/>
        <v/>
      </c>
      <c r="AB182" s="65"/>
      <c r="AC182" s="60"/>
      <c r="AD182" s="34"/>
    </row>
    <row r="183" spans="1:30" s="58" customFormat="1" ht="19.5" hidden="1" customHeight="1" x14ac:dyDescent="0.2">
      <c r="A183" s="158" t="str">
        <f>IF($F183&lt;&gt;"",SUBTOTAL(103,$F$8:$F183),"")</f>
        <v/>
      </c>
      <c r="B183" s="59"/>
      <c r="C183" s="42"/>
      <c r="D183" s="42"/>
      <c r="E183" s="59"/>
      <c r="F183" s="31"/>
      <c r="G183" s="32"/>
      <c r="H183" s="32"/>
      <c r="I183" s="32"/>
      <c r="J183" s="4"/>
      <c r="K183" s="5"/>
      <c r="L183" s="5"/>
      <c r="M183" s="60"/>
      <c r="N183" s="61" t="str">
        <f t="shared" si="12"/>
        <v/>
      </c>
      <c r="O183" s="62"/>
      <c r="P183" s="63"/>
      <c r="Q183" s="6"/>
      <c r="R183" s="6"/>
      <c r="S183" s="6"/>
      <c r="T183" s="150" t="str">
        <f t="shared" si="13"/>
        <v/>
      </c>
      <c r="U183" s="151" t="str">
        <f t="shared" si="14"/>
        <v/>
      </c>
      <c r="V183" s="151" t="str">
        <f t="shared" si="15"/>
        <v/>
      </c>
      <c r="W183" s="5"/>
      <c r="X183" s="5"/>
      <c r="Y183" s="5"/>
      <c r="Z183" s="68" t="str">
        <f t="shared" si="16"/>
        <v/>
      </c>
      <c r="AA183" s="60" t="str">
        <f t="shared" si="17"/>
        <v/>
      </c>
      <c r="AB183" s="65"/>
      <c r="AC183" s="60"/>
      <c r="AD183" s="34"/>
    </row>
    <row r="184" spans="1:30" s="58" customFormat="1" ht="19.5" hidden="1" customHeight="1" x14ac:dyDescent="0.2">
      <c r="A184" s="158" t="str">
        <f>IF($F184&lt;&gt;"",SUBTOTAL(103,$F$8:$F184),"")</f>
        <v/>
      </c>
      <c r="B184" s="59"/>
      <c r="C184" s="42"/>
      <c r="D184" s="42"/>
      <c r="E184" s="59"/>
      <c r="F184" s="31"/>
      <c r="G184" s="32"/>
      <c r="H184" s="32"/>
      <c r="I184" s="32"/>
      <c r="J184" s="4"/>
      <c r="K184" s="5"/>
      <c r="L184" s="5"/>
      <c r="M184" s="60"/>
      <c r="N184" s="61" t="str">
        <f t="shared" si="12"/>
        <v/>
      </c>
      <c r="O184" s="62"/>
      <c r="P184" s="63"/>
      <c r="Q184" s="6"/>
      <c r="R184" s="6"/>
      <c r="S184" s="6"/>
      <c r="T184" s="150" t="str">
        <f t="shared" si="13"/>
        <v/>
      </c>
      <c r="U184" s="151" t="str">
        <f t="shared" si="14"/>
        <v/>
      </c>
      <c r="V184" s="151" t="str">
        <f t="shared" si="15"/>
        <v/>
      </c>
      <c r="W184" s="5"/>
      <c r="X184" s="5"/>
      <c r="Y184" s="5"/>
      <c r="Z184" s="60" t="str">
        <f t="shared" si="16"/>
        <v/>
      </c>
      <c r="AA184" s="60" t="str">
        <f t="shared" si="17"/>
        <v/>
      </c>
      <c r="AB184" s="65"/>
      <c r="AC184" s="60"/>
      <c r="AD184" s="34"/>
    </row>
    <row r="185" spans="1:30" s="58" customFormat="1" ht="19.5" hidden="1" customHeight="1" x14ac:dyDescent="0.2">
      <c r="A185" s="158" t="str">
        <f>IF($F185&lt;&gt;"",SUBTOTAL(103,$F$8:$F185),"")</f>
        <v/>
      </c>
      <c r="B185" s="59"/>
      <c r="C185" s="67"/>
      <c r="D185" s="42" t="s">
        <v>121</v>
      </c>
      <c r="E185" s="59"/>
      <c r="F185" s="31"/>
      <c r="G185" s="32"/>
      <c r="H185" s="32"/>
      <c r="I185" s="32"/>
      <c r="J185" s="4"/>
      <c r="K185" s="5"/>
      <c r="L185" s="5"/>
      <c r="M185" s="60"/>
      <c r="N185" s="61" t="str">
        <f t="shared" si="12"/>
        <v/>
      </c>
      <c r="O185" s="62"/>
      <c r="P185" s="63"/>
      <c r="Q185" s="6"/>
      <c r="R185" s="6"/>
      <c r="S185" s="6"/>
      <c r="T185" s="150" t="str">
        <f t="shared" si="13"/>
        <v/>
      </c>
      <c r="U185" s="151" t="str">
        <f t="shared" si="14"/>
        <v/>
      </c>
      <c r="V185" s="151" t="str">
        <f t="shared" si="15"/>
        <v/>
      </c>
      <c r="W185" s="5"/>
      <c r="X185" s="5"/>
      <c r="Y185" s="5"/>
      <c r="Z185" s="60" t="str">
        <f t="shared" si="16"/>
        <v/>
      </c>
      <c r="AA185" s="60" t="str">
        <f t="shared" si="17"/>
        <v/>
      </c>
      <c r="AB185" s="65"/>
      <c r="AC185" s="60"/>
      <c r="AD185" s="34"/>
    </row>
    <row r="186" spans="1:30" s="58" customFormat="1" ht="19.5" hidden="1" customHeight="1" x14ac:dyDescent="0.2">
      <c r="A186" s="158" t="str">
        <f>IF($F186&lt;&gt;"",SUBTOTAL(103,$F$8:$F186),"")</f>
        <v/>
      </c>
      <c r="B186" s="59"/>
      <c r="C186" s="42"/>
      <c r="D186" s="42"/>
      <c r="E186" s="59"/>
      <c r="F186" s="31"/>
      <c r="G186" s="32"/>
      <c r="H186" s="32"/>
      <c r="I186" s="32"/>
      <c r="J186" s="4"/>
      <c r="K186" s="5"/>
      <c r="L186" s="5"/>
      <c r="M186" s="60"/>
      <c r="N186" s="61" t="str">
        <f t="shared" si="12"/>
        <v/>
      </c>
      <c r="O186" s="62"/>
      <c r="P186" s="63"/>
      <c r="Q186" s="6"/>
      <c r="R186" s="6"/>
      <c r="S186" s="6"/>
      <c r="T186" s="150" t="str">
        <f t="shared" si="13"/>
        <v/>
      </c>
      <c r="U186" s="151" t="str">
        <f t="shared" si="14"/>
        <v/>
      </c>
      <c r="V186" s="151" t="str">
        <f t="shared" si="15"/>
        <v/>
      </c>
      <c r="W186" s="5"/>
      <c r="X186" s="5"/>
      <c r="Y186" s="5"/>
      <c r="Z186" s="60" t="str">
        <f t="shared" si="16"/>
        <v/>
      </c>
      <c r="AA186" s="60" t="str">
        <f t="shared" si="17"/>
        <v/>
      </c>
      <c r="AB186" s="65"/>
      <c r="AC186" s="60"/>
      <c r="AD186" s="34"/>
    </row>
    <row r="187" spans="1:30" s="58" customFormat="1" ht="19.5" hidden="1" customHeight="1" x14ac:dyDescent="0.2">
      <c r="A187" s="158" t="str">
        <f>IF($F187&lt;&gt;"",SUBTOTAL(103,$F$8:$F187),"")</f>
        <v/>
      </c>
      <c r="B187" s="59"/>
      <c r="C187" s="42"/>
      <c r="D187" s="42"/>
      <c r="E187" s="59"/>
      <c r="F187" s="31"/>
      <c r="G187" s="32"/>
      <c r="H187" s="32"/>
      <c r="I187" s="32"/>
      <c r="J187" s="4"/>
      <c r="K187" s="5"/>
      <c r="L187" s="5"/>
      <c r="M187" s="60"/>
      <c r="N187" s="61" t="str">
        <f t="shared" si="12"/>
        <v/>
      </c>
      <c r="O187" s="62"/>
      <c r="P187" s="63"/>
      <c r="Q187" s="6"/>
      <c r="R187" s="6"/>
      <c r="S187" s="6"/>
      <c r="T187" s="150" t="str">
        <f t="shared" si="13"/>
        <v/>
      </c>
      <c r="U187" s="151" t="str">
        <f t="shared" si="14"/>
        <v/>
      </c>
      <c r="V187" s="151" t="str">
        <f t="shared" si="15"/>
        <v/>
      </c>
      <c r="W187" s="5"/>
      <c r="X187" s="5"/>
      <c r="Y187" s="5"/>
      <c r="Z187" s="60" t="str">
        <f t="shared" si="16"/>
        <v/>
      </c>
      <c r="AA187" s="60" t="str">
        <f t="shared" si="17"/>
        <v/>
      </c>
      <c r="AB187" s="65"/>
      <c r="AC187" s="60"/>
      <c r="AD187" s="34"/>
    </row>
    <row r="188" spans="1:30" s="58" customFormat="1" ht="19.5" hidden="1" customHeight="1" x14ac:dyDescent="0.2">
      <c r="A188" s="158" t="str">
        <f>IF($F188&lt;&gt;"",SUBTOTAL(103,$F$8:$F188),"")</f>
        <v/>
      </c>
      <c r="B188" s="59"/>
      <c r="C188" s="42"/>
      <c r="D188" s="42"/>
      <c r="E188" s="59"/>
      <c r="F188" s="31"/>
      <c r="G188" s="32"/>
      <c r="H188" s="32"/>
      <c r="I188" s="32"/>
      <c r="J188" s="4"/>
      <c r="K188" s="5"/>
      <c r="L188" s="5"/>
      <c r="M188" s="60"/>
      <c r="N188" s="61" t="str">
        <f t="shared" si="12"/>
        <v/>
      </c>
      <c r="O188" s="62"/>
      <c r="P188" s="63"/>
      <c r="Q188" s="6"/>
      <c r="R188" s="6"/>
      <c r="S188" s="6"/>
      <c r="T188" s="150" t="str">
        <f t="shared" si="13"/>
        <v/>
      </c>
      <c r="U188" s="151" t="str">
        <f t="shared" si="14"/>
        <v/>
      </c>
      <c r="V188" s="151" t="str">
        <f t="shared" si="15"/>
        <v/>
      </c>
      <c r="W188" s="5"/>
      <c r="X188" s="5"/>
      <c r="Y188" s="5"/>
      <c r="Z188" s="60" t="str">
        <f t="shared" si="16"/>
        <v/>
      </c>
      <c r="AA188" s="60" t="str">
        <f t="shared" si="17"/>
        <v/>
      </c>
      <c r="AB188" s="65"/>
      <c r="AC188" s="60"/>
      <c r="AD188" s="34"/>
    </row>
    <row r="189" spans="1:30" s="58" customFormat="1" ht="19.5" hidden="1" customHeight="1" x14ac:dyDescent="0.2">
      <c r="A189" s="158" t="str">
        <f>IF($F189&lt;&gt;"",SUBTOTAL(103,$F$8:$F189),"")</f>
        <v/>
      </c>
      <c r="B189" s="59"/>
      <c r="C189" s="42"/>
      <c r="D189" s="42"/>
      <c r="E189" s="59"/>
      <c r="F189" s="31"/>
      <c r="G189" s="32"/>
      <c r="H189" s="32"/>
      <c r="I189" s="32"/>
      <c r="J189" s="4"/>
      <c r="K189" s="5"/>
      <c r="L189" s="5"/>
      <c r="M189" s="60"/>
      <c r="N189" s="61" t="str">
        <f t="shared" si="12"/>
        <v/>
      </c>
      <c r="O189" s="62"/>
      <c r="P189" s="63"/>
      <c r="Q189" s="6"/>
      <c r="R189" s="6"/>
      <c r="S189" s="6"/>
      <c r="T189" s="150" t="str">
        <f t="shared" si="13"/>
        <v/>
      </c>
      <c r="U189" s="151" t="str">
        <f t="shared" si="14"/>
        <v/>
      </c>
      <c r="V189" s="151" t="str">
        <f t="shared" si="15"/>
        <v/>
      </c>
      <c r="W189" s="5"/>
      <c r="X189" s="5"/>
      <c r="Y189" s="5"/>
      <c r="Z189" s="60" t="str">
        <f t="shared" si="16"/>
        <v/>
      </c>
      <c r="AA189" s="60" t="str">
        <f t="shared" si="17"/>
        <v/>
      </c>
      <c r="AB189" s="65"/>
      <c r="AC189" s="60"/>
      <c r="AD189" s="34"/>
    </row>
    <row r="190" spans="1:30" s="58" customFormat="1" ht="19.5" hidden="1" customHeight="1" x14ac:dyDescent="0.2">
      <c r="A190" s="158" t="str">
        <f>IF($F190&lt;&gt;"",SUBTOTAL(103,$F$8:$F190),"")</f>
        <v/>
      </c>
      <c r="B190" s="59"/>
      <c r="C190" s="42"/>
      <c r="D190" s="42"/>
      <c r="E190" s="59"/>
      <c r="F190" s="31"/>
      <c r="G190" s="32"/>
      <c r="H190" s="32"/>
      <c r="I190" s="32"/>
      <c r="J190" s="4"/>
      <c r="K190" s="5"/>
      <c r="L190" s="5"/>
      <c r="M190" s="60"/>
      <c r="N190" s="61" t="str">
        <f t="shared" si="12"/>
        <v/>
      </c>
      <c r="O190" s="62"/>
      <c r="P190" s="63"/>
      <c r="Q190" s="6"/>
      <c r="R190" s="6"/>
      <c r="S190" s="6"/>
      <c r="T190" s="150" t="str">
        <f t="shared" si="13"/>
        <v/>
      </c>
      <c r="U190" s="151" t="str">
        <f t="shared" si="14"/>
        <v/>
      </c>
      <c r="V190" s="151" t="str">
        <f t="shared" si="15"/>
        <v/>
      </c>
      <c r="W190" s="5"/>
      <c r="X190" s="5"/>
      <c r="Y190" s="5"/>
      <c r="Z190" s="60" t="str">
        <f t="shared" si="16"/>
        <v/>
      </c>
      <c r="AA190" s="60" t="str">
        <f t="shared" si="17"/>
        <v/>
      </c>
      <c r="AB190" s="65"/>
      <c r="AC190" s="60"/>
      <c r="AD190" s="34"/>
    </row>
    <row r="191" spans="1:30" s="58" customFormat="1" ht="19.5" hidden="1" customHeight="1" x14ac:dyDescent="0.2">
      <c r="A191" s="158" t="str">
        <f>IF($F191&lt;&gt;"",SUBTOTAL(103,$F$8:$F191),"")</f>
        <v/>
      </c>
      <c r="B191" s="59"/>
      <c r="C191" s="42"/>
      <c r="D191" s="42"/>
      <c r="E191" s="59"/>
      <c r="F191" s="31"/>
      <c r="G191" s="32"/>
      <c r="H191" s="32"/>
      <c r="I191" s="32"/>
      <c r="J191" s="4"/>
      <c r="K191" s="5"/>
      <c r="L191" s="5"/>
      <c r="M191" s="60"/>
      <c r="N191" s="61" t="str">
        <f t="shared" si="12"/>
        <v/>
      </c>
      <c r="O191" s="62"/>
      <c r="P191" s="63"/>
      <c r="Q191" s="6"/>
      <c r="R191" s="6"/>
      <c r="S191" s="6"/>
      <c r="T191" s="150" t="str">
        <f t="shared" si="13"/>
        <v/>
      </c>
      <c r="U191" s="151" t="str">
        <f t="shared" si="14"/>
        <v/>
      </c>
      <c r="V191" s="151" t="str">
        <f t="shared" si="15"/>
        <v/>
      </c>
      <c r="W191" s="5"/>
      <c r="X191" s="5"/>
      <c r="Y191" s="5"/>
      <c r="Z191" s="60" t="str">
        <f t="shared" si="16"/>
        <v/>
      </c>
      <c r="AA191" s="60" t="str">
        <f t="shared" si="17"/>
        <v/>
      </c>
      <c r="AB191" s="65"/>
      <c r="AC191" s="60"/>
      <c r="AD191" s="34"/>
    </row>
    <row r="192" spans="1:30" s="58" customFormat="1" ht="19.5" hidden="1" customHeight="1" x14ac:dyDescent="0.2">
      <c r="A192" s="158" t="str">
        <f>IF($F192&lt;&gt;"",SUBTOTAL(103,$F$8:$F192),"")</f>
        <v/>
      </c>
      <c r="B192" s="59"/>
      <c r="C192" s="42"/>
      <c r="D192" s="42"/>
      <c r="E192" s="59"/>
      <c r="F192" s="31"/>
      <c r="G192" s="32"/>
      <c r="H192" s="32"/>
      <c r="I192" s="32"/>
      <c r="J192" s="4"/>
      <c r="K192" s="5"/>
      <c r="L192" s="5"/>
      <c r="M192" s="60"/>
      <c r="N192" s="61" t="str">
        <f t="shared" si="12"/>
        <v/>
      </c>
      <c r="O192" s="62"/>
      <c r="P192" s="63"/>
      <c r="Q192" s="6"/>
      <c r="R192" s="6"/>
      <c r="S192" s="6"/>
      <c r="T192" s="150" t="str">
        <f t="shared" si="13"/>
        <v/>
      </c>
      <c r="U192" s="151" t="str">
        <f t="shared" si="14"/>
        <v/>
      </c>
      <c r="V192" s="151" t="str">
        <f t="shared" si="15"/>
        <v/>
      </c>
      <c r="W192" s="5"/>
      <c r="X192" s="5"/>
      <c r="Y192" s="5"/>
      <c r="Z192" s="60" t="str">
        <f t="shared" si="16"/>
        <v/>
      </c>
      <c r="AA192" s="60" t="str">
        <f t="shared" si="17"/>
        <v/>
      </c>
      <c r="AB192" s="65"/>
      <c r="AC192" s="60"/>
      <c r="AD192" s="34"/>
    </row>
    <row r="193" spans="1:30" s="58" customFormat="1" ht="19.5" hidden="1" customHeight="1" x14ac:dyDescent="0.2">
      <c r="A193" s="158" t="str">
        <f>IF($F193&lt;&gt;"",SUBTOTAL(103,$F$8:$F193),"")</f>
        <v/>
      </c>
      <c r="B193" s="59"/>
      <c r="C193" s="42"/>
      <c r="D193" s="42"/>
      <c r="E193" s="59"/>
      <c r="F193" s="31"/>
      <c r="G193" s="32"/>
      <c r="H193" s="32"/>
      <c r="I193" s="32"/>
      <c r="J193" s="4"/>
      <c r="K193" s="5"/>
      <c r="L193" s="5"/>
      <c r="M193" s="60"/>
      <c r="N193" s="61" t="str">
        <f t="shared" si="12"/>
        <v/>
      </c>
      <c r="O193" s="62"/>
      <c r="P193" s="63"/>
      <c r="Q193" s="6"/>
      <c r="R193" s="6"/>
      <c r="S193" s="6"/>
      <c r="T193" s="150" t="str">
        <f t="shared" si="13"/>
        <v/>
      </c>
      <c r="U193" s="151" t="str">
        <f t="shared" si="14"/>
        <v/>
      </c>
      <c r="V193" s="151" t="str">
        <f t="shared" si="15"/>
        <v/>
      </c>
      <c r="W193" s="5"/>
      <c r="X193" s="5"/>
      <c r="Y193" s="5"/>
      <c r="Z193" s="60" t="str">
        <f t="shared" si="16"/>
        <v/>
      </c>
      <c r="AA193" s="60" t="str">
        <f t="shared" si="17"/>
        <v/>
      </c>
      <c r="AB193" s="65"/>
      <c r="AC193" s="60"/>
      <c r="AD193" s="34"/>
    </row>
    <row r="194" spans="1:30" s="58" customFormat="1" ht="19.5" hidden="1" customHeight="1" x14ac:dyDescent="0.2">
      <c r="A194" s="158" t="str">
        <f>IF($F194&lt;&gt;"",SUBTOTAL(103,$F$8:$F194),"")</f>
        <v/>
      </c>
      <c r="B194" s="59"/>
      <c r="C194" s="42"/>
      <c r="D194" s="42"/>
      <c r="E194" s="59"/>
      <c r="F194" s="31"/>
      <c r="G194" s="32"/>
      <c r="H194" s="32"/>
      <c r="I194" s="32"/>
      <c r="J194" s="4"/>
      <c r="K194" s="5"/>
      <c r="L194" s="5"/>
      <c r="M194" s="60"/>
      <c r="N194" s="61" t="str">
        <f t="shared" si="12"/>
        <v/>
      </c>
      <c r="O194" s="62"/>
      <c r="P194" s="63"/>
      <c r="Q194" s="6"/>
      <c r="R194" s="6"/>
      <c r="S194" s="6"/>
      <c r="T194" s="150" t="str">
        <f t="shared" si="13"/>
        <v/>
      </c>
      <c r="U194" s="151" t="str">
        <f t="shared" si="14"/>
        <v/>
      </c>
      <c r="V194" s="151" t="str">
        <f t="shared" si="15"/>
        <v/>
      </c>
      <c r="W194" s="5"/>
      <c r="X194" s="5"/>
      <c r="Y194" s="5"/>
      <c r="Z194" s="60" t="str">
        <f t="shared" si="16"/>
        <v/>
      </c>
      <c r="AA194" s="60" t="str">
        <f t="shared" si="17"/>
        <v/>
      </c>
      <c r="AB194" s="65"/>
      <c r="AC194" s="60"/>
      <c r="AD194" s="34"/>
    </row>
    <row r="195" spans="1:30" s="58" customFormat="1" ht="19.5" hidden="1" customHeight="1" x14ac:dyDescent="0.2">
      <c r="A195" s="158" t="str">
        <f>IF($F195&lt;&gt;"",SUBTOTAL(103,$F$8:$F195),"")</f>
        <v/>
      </c>
      <c r="B195" s="59"/>
      <c r="C195" s="42"/>
      <c r="D195" s="42"/>
      <c r="E195" s="59"/>
      <c r="F195" s="31"/>
      <c r="G195" s="32"/>
      <c r="H195" s="32"/>
      <c r="I195" s="32"/>
      <c r="J195" s="4"/>
      <c r="K195" s="5"/>
      <c r="L195" s="5"/>
      <c r="M195" s="60"/>
      <c r="N195" s="61" t="str">
        <f t="shared" si="12"/>
        <v/>
      </c>
      <c r="O195" s="62"/>
      <c r="P195" s="63"/>
      <c r="Q195" s="6"/>
      <c r="R195" s="6"/>
      <c r="S195" s="6"/>
      <c r="T195" s="150" t="str">
        <f t="shared" si="13"/>
        <v/>
      </c>
      <c r="U195" s="151" t="str">
        <f t="shared" si="14"/>
        <v/>
      </c>
      <c r="V195" s="151" t="str">
        <f t="shared" si="15"/>
        <v/>
      </c>
      <c r="W195" s="5"/>
      <c r="X195" s="5"/>
      <c r="Y195" s="5"/>
      <c r="Z195" s="60" t="str">
        <f t="shared" si="16"/>
        <v/>
      </c>
      <c r="AA195" s="60" t="str">
        <f t="shared" si="17"/>
        <v/>
      </c>
      <c r="AB195" s="65"/>
      <c r="AC195" s="60"/>
      <c r="AD195" s="34"/>
    </row>
    <row r="196" spans="1:30" s="58" customFormat="1" ht="19.5" hidden="1" customHeight="1" x14ac:dyDescent="0.2">
      <c r="A196" s="158" t="str">
        <f>IF($F196&lt;&gt;"",SUBTOTAL(103,$F$8:$F196),"")</f>
        <v/>
      </c>
      <c r="B196" s="59"/>
      <c r="C196" s="42"/>
      <c r="D196" s="42"/>
      <c r="E196" s="59"/>
      <c r="F196" s="31"/>
      <c r="G196" s="32"/>
      <c r="H196" s="32"/>
      <c r="I196" s="32"/>
      <c r="J196" s="4"/>
      <c r="K196" s="5"/>
      <c r="L196" s="5"/>
      <c r="M196" s="60"/>
      <c r="N196" s="61" t="str">
        <f t="shared" si="12"/>
        <v/>
      </c>
      <c r="O196" s="62"/>
      <c r="P196" s="63"/>
      <c r="Q196" s="6"/>
      <c r="R196" s="6"/>
      <c r="S196" s="6"/>
      <c r="T196" s="150" t="str">
        <f t="shared" si="13"/>
        <v/>
      </c>
      <c r="U196" s="151" t="str">
        <f t="shared" si="14"/>
        <v/>
      </c>
      <c r="V196" s="151" t="str">
        <f t="shared" si="15"/>
        <v/>
      </c>
      <c r="W196" s="5"/>
      <c r="X196" s="5"/>
      <c r="Y196" s="5"/>
      <c r="Z196" s="60" t="str">
        <f t="shared" si="16"/>
        <v/>
      </c>
      <c r="AA196" s="60" t="str">
        <f t="shared" si="17"/>
        <v/>
      </c>
      <c r="AB196" s="65"/>
      <c r="AC196" s="60"/>
      <c r="AD196" s="34"/>
    </row>
    <row r="197" spans="1:30" s="58" customFormat="1" ht="19.5" hidden="1" customHeight="1" x14ac:dyDescent="0.2">
      <c r="A197" s="158" t="str">
        <f>IF($F197&lt;&gt;"",SUBTOTAL(103,$F$8:$F197),"")</f>
        <v/>
      </c>
      <c r="B197" s="59"/>
      <c r="C197" s="42"/>
      <c r="D197" s="42"/>
      <c r="E197" s="59"/>
      <c r="F197" s="31"/>
      <c r="G197" s="32"/>
      <c r="H197" s="32"/>
      <c r="I197" s="32"/>
      <c r="J197" s="4"/>
      <c r="K197" s="5"/>
      <c r="L197" s="5"/>
      <c r="M197" s="60"/>
      <c r="N197" s="61" t="str">
        <f t="shared" si="12"/>
        <v/>
      </c>
      <c r="O197" s="62"/>
      <c r="P197" s="63"/>
      <c r="Q197" s="6"/>
      <c r="R197" s="6"/>
      <c r="S197" s="6"/>
      <c r="T197" s="150" t="str">
        <f t="shared" si="13"/>
        <v/>
      </c>
      <c r="U197" s="151" t="str">
        <f t="shared" si="14"/>
        <v/>
      </c>
      <c r="V197" s="151" t="str">
        <f t="shared" si="15"/>
        <v/>
      </c>
      <c r="W197" s="5"/>
      <c r="X197" s="5"/>
      <c r="Y197" s="5"/>
      <c r="Z197" s="60" t="str">
        <f t="shared" si="16"/>
        <v/>
      </c>
      <c r="AA197" s="60" t="str">
        <f t="shared" si="17"/>
        <v/>
      </c>
      <c r="AB197" s="65"/>
      <c r="AC197" s="60"/>
      <c r="AD197" s="34"/>
    </row>
    <row r="198" spans="1:30" s="58" customFormat="1" ht="19.5" hidden="1" customHeight="1" x14ac:dyDescent="0.2">
      <c r="A198" s="158" t="str">
        <f>IF($F198&lt;&gt;"",SUBTOTAL(103,$F$8:$F198),"")</f>
        <v/>
      </c>
      <c r="B198" s="59"/>
      <c r="C198" s="42"/>
      <c r="D198" s="42"/>
      <c r="E198" s="59"/>
      <c r="F198" s="31"/>
      <c r="G198" s="32"/>
      <c r="H198" s="32"/>
      <c r="I198" s="32"/>
      <c r="J198" s="4"/>
      <c r="K198" s="5"/>
      <c r="L198" s="5"/>
      <c r="M198" s="60"/>
      <c r="N198" s="61" t="str">
        <f t="shared" si="12"/>
        <v/>
      </c>
      <c r="O198" s="62"/>
      <c r="P198" s="63"/>
      <c r="Q198" s="6"/>
      <c r="R198" s="6"/>
      <c r="S198" s="6"/>
      <c r="T198" s="150" t="str">
        <f t="shared" si="13"/>
        <v/>
      </c>
      <c r="U198" s="151" t="str">
        <f t="shared" si="14"/>
        <v/>
      </c>
      <c r="V198" s="151" t="str">
        <f t="shared" si="15"/>
        <v/>
      </c>
      <c r="W198" s="5"/>
      <c r="X198" s="5"/>
      <c r="Y198" s="5"/>
      <c r="Z198" s="60" t="str">
        <f t="shared" si="16"/>
        <v/>
      </c>
      <c r="AA198" s="60" t="str">
        <f t="shared" si="17"/>
        <v/>
      </c>
      <c r="AB198" s="65"/>
      <c r="AC198" s="60"/>
      <c r="AD198" s="34"/>
    </row>
    <row r="199" spans="1:30" s="58" customFormat="1" ht="19.5" hidden="1" customHeight="1" x14ac:dyDescent="0.2">
      <c r="A199" s="158" t="str">
        <f>IF($F199&lt;&gt;"",SUBTOTAL(103,$F$8:$F199),"")</f>
        <v/>
      </c>
      <c r="B199" s="59"/>
      <c r="C199" s="42"/>
      <c r="D199" s="42"/>
      <c r="E199" s="59"/>
      <c r="F199" s="31"/>
      <c r="G199" s="32"/>
      <c r="H199" s="32"/>
      <c r="I199" s="32"/>
      <c r="J199" s="4"/>
      <c r="K199" s="5"/>
      <c r="L199" s="5"/>
      <c r="M199" s="60"/>
      <c r="N199" s="61" t="str">
        <f t="shared" si="12"/>
        <v/>
      </c>
      <c r="O199" s="62"/>
      <c r="P199" s="63"/>
      <c r="Q199" s="6"/>
      <c r="R199" s="6"/>
      <c r="S199" s="6"/>
      <c r="T199" s="150" t="str">
        <f t="shared" si="13"/>
        <v/>
      </c>
      <c r="U199" s="151" t="str">
        <f t="shared" si="14"/>
        <v/>
      </c>
      <c r="V199" s="151" t="str">
        <f t="shared" si="15"/>
        <v/>
      </c>
      <c r="W199" s="5"/>
      <c r="X199" s="5"/>
      <c r="Y199" s="5"/>
      <c r="Z199" s="60" t="str">
        <f t="shared" si="16"/>
        <v/>
      </c>
      <c r="AA199" s="60" t="str">
        <f t="shared" si="17"/>
        <v/>
      </c>
      <c r="AB199" s="65"/>
      <c r="AC199" s="60"/>
      <c r="AD199" s="34"/>
    </row>
    <row r="200" spans="1:30" s="58" customFormat="1" ht="19.5" hidden="1" customHeight="1" x14ac:dyDescent="0.2">
      <c r="A200" s="158" t="str">
        <f>IF($F200&lt;&gt;"",SUBTOTAL(103,$F$8:$F200),"")</f>
        <v/>
      </c>
      <c r="B200" s="59"/>
      <c r="C200" s="42"/>
      <c r="D200" s="42"/>
      <c r="E200" s="59"/>
      <c r="F200" s="31"/>
      <c r="G200" s="32"/>
      <c r="H200" s="32"/>
      <c r="I200" s="32"/>
      <c r="J200" s="4"/>
      <c r="K200" s="5"/>
      <c r="L200" s="5"/>
      <c r="M200" s="60"/>
      <c r="N200" s="61" t="str">
        <f t="shared" ref="N200:N263" si="18">IF(M200="","",IF(VLOOKUP(M200,vungmadonvidangky,2,FALSE)="","",VLOOKUP(M200,vungmadonvidangky,2,FALSE)))</f>
        <v/>
      </c>
      <c r="O200" s="62"/>
      <c r="P200" s="63"/>
      <c r="Q200" s="6"/>
      <c r="R200" s="6"/>
      <c r="S200" s="6"/>
      <c r="T200" s="150" t="str">
        <f t="shared" ref="T200:T263" si="19">IF(S200="","",IF(VLOOKUP(S200,vungmatruong,2,FALSE)="","",VLOOKUP(S200,vungmatruong,2,FALSE)))</f>
        <v/>
      </c>
      <c r="U200" s="151" t="str">
        <f t="shared" ref="U200:U263" si="20">IF(S200="","",IF(VLOOKUP(S200,vungmatruong,3,FALSE)="","",VLOOKUP(S200,vungmatruong,3,FALSE)))</f>
        <v/>
      </c>
      <c r="V200" s="151" t="str">
        <f t="shared" ref="V200:V263" si="21">IF(S200="","",IF(VLOOKUP(S200,vungmatruong,4,FALSE)="","",VLOOKUP(S200,vungmatruong,4,FALSE)))</f>
        <v/>
      </c>
      <c r="W200" s="5"/>
      <c r="X200" s="5"/>
      <c r="Y200" s="5"/>
      <c r="Z200" s="60" t="str">
        <f t="shared" ref="Z200:Z263" si="22">IF(Y200="","",IF(VLOOKUP(Y200,mamonthi20182019,3,FALSE)="","",VLOOKUP(Y200,mamonthi20182019,3,FALSE)))</f>
        <v/>
      </c>
      <c r="AA200" s="60" t="str">
        <f t="shared" ref="AA200:AA263" si="23">IF(Y200="","",IF(VLOOKUP(Y200,mamonthi20182019,2,FALSE)="","",VLOOKUP(Y200,mamonthi20182019,2,FALSE)))</f>
        <v/>
      </c>
      <c r="AB200" s="65"/>
      <c r="AC200" s="60"/>
      <c r="AD200" s="34"/>
    </row>
    <row r="201" spans="1:30" s="58" customFormat="1" ht="19.5" hidden="1" customHeight="1" x14ac:dyDescent="0.2">
      <c r="A201" s="158" t="str">
        <f>IF($F201&lt;&gt;"",SUBTOTAL(103,$F$8:$F201),"")</f>
        <v/>
      </c>
      <c r="B201" s="59"/>
      <c r="C201" s="42"/>
      <c r="D201" s="42"/>
      <c r="E201" s="59"/>
      <c r="F201" s="31"/>
      <c r="G201" s="32"/>
      <c r="H201" s="32"/>
      <c r="I201" s="32"/>
      <c r="J201" s="4"/>
      <c r="K201" s="5"/>
      <c r="L201" s="5"/>
      <c r="M201" s="60"/>
      <c r="N201" s="61" t="str">
        <f t="shared" si="18"/>
        <v/>
      </c>
      <c r="O201" s="62"/>
      <c r="P201" s="63"/>
      <c r="Q201" s="6"/>
      <c r="R201" s="6"/>
      <c r="S201" s="6"/>
      <c r="T201" s="150" t="str">
        <f t="shared" si="19"/>
        <v/>
      </c>
      <c r="U201" s="151" t="str">
        <f t="shared" si="20"/>
        <v/>
      </c>
      <c r="V201" s="151" t="str">
        <f t="shared" si="21"/>
        <v/>
      </c>
      <c r="W201" s="5"/>
      <c r="X201" s="5"/>
      <c r="Y201" s="5"/>
      <c r="Z201" s="60" t="str">
        <f t="shared" si="22"/>
        <v/>
      </c>
      <c r="AA201" s="60" t="str">
        <f t="shared" si="23"/>
        <v/>
      </c>
      <c r="AB201" s="65"/>
      <c r="AC201" s="60"/>
      <c r="AD201" s="34"/>
    </row>
    <row r="202" spans="1:30" s="58" customFormat="1" ht="19.5" hidden="1" customHeight="1" x14ac:dyDescent="0.2">
      <c r="A202" s="158" t="str">
        <f>IF($F202&lt;&gt;"",SUBTOTAL(103,$F$8:$F202),"")</f>
        <v/>
      </c>
      <c r="B202" s="59"/>
      <c r="C202" s="42"/>
      <c r="D202" s="42"/>
      <c r="E202" s="59"/>
      <c r="F202" s="31"/>
      <c r="G202" s="32"/>
      <c r="H202" s="32"/>
      <c r="I202" s="32"/>
      <c r="J202" s="4"/>
      <c r="K202" s="5"/>
      <c r="L202" s="5"/>
      <c r="M202" s="60"/>
      <c r="N202" s="61" t="str">
        <f t="shared" si="18"/>
        <v/>
      </c>
      <c r="O202" s="43"/>
      <c r="P202" s="63"/>
      <c r="Q202" s="8"/>
      <c r="R202" s="8"/>
      <c r="S202" s="8"/>
      <c r="T202" s="153" t="str">
        <f t="shared" si="19"/>
        <v/>
      </c>
      <c r="U202" s="151" t="str">
        <f t="shared" si="20"/>
        <v/>
      </c>
      <c r="V202" s="151" t="str">
        <f t="shared" si="21"/>
        <v/>
      </c>
      <c r="W202" s="5"/>
      <c r="X202" s="5"/>
      <c r="Y202" s="5"/>
      <c r="Z202" s="60" t="str">
        <f t="shared" si="22"/>
        <v/>
      </c>
      <c r="AA202" s="60" t="str">
        <f t="shared" si="23"/>
        <v/>
      </c>
      <c r="AB202" s="65"/>
      <c r="AC202" s="60"/>
      <c r="AD202" s="34"/>
    </row>
    <row r="203" spans="1:30" s="58" customFormat="1" ht="19.5" hidden="1" customHeight="1" x14ac:dyDescent="0.2">
      <c r="A203" s="158" t="str">
        <f>IF($F203&lt;&gt;"",SUBTOTAL(103,$F$8:$F203),"")</f>
        <v/>
      </c>
      <c r="B203" s="59"/>
      <c r="C203" s="42"/>
      <c r="D203" s="42"/>
      <c r="E203" s="59"/>
      <c r="F203" s="31"/>
      <c r="G203" s="32"/>
      <c r="H203" s="32"/>
      <c r="I203" s="32"/>
      <c r="J203" s="4"/>
      <c r="K203" s="5"/>
      <c r="L203" s="5"/>
      <c r="M203" s="60"/>
      <c r="N203" s="61" t="str">
        <f t="shared" si="18"/>
        <v/>
      </c>
      <c r="O203" s="62"/>
      <c r="P203" s="63"/>
      <c r="Q203" s="8"/>
      <c r="R203" s="8"/>
      <c r="S203" s="8"/>
      <c r="T203" s="153" t="str">
        <f t="shared" si="19"/>
        <v/>
      </c>
      <c r="U203" s="151" t="str">
        <f t="shared" si="20"/>
        <v/>
      </c>
      <c r="V203" s="151" t="str">
        <f t="shared" si="21"/>
        <v/>
      </c>
      <c r="W203" s="5"/>
      <c r="X203" s="5"/>
      <c r="Y203" s="5"/>
      <c r="Z203" s="60" t="str">
        <f t="shared" si="22"/>
        <v/>
      </c>
      <c r="AA203" s="60" t="str">
        <f t="shared" si="23"/>
        <v/>
      </c>
      <c r="AB203" s="65"/>
      <c r="AC203" s="60"/>
      <c r="AD203" s="34"/>
    </row>
    <row r="204" spans="1:30" s="58" customFormat="1" ht="19.5" hidden="1" customHeight="1" x14ac:dyDescent="0.2">
      <c r="A204" s="158" t="str">
        <f>IF($F204&lt;&gt;"",SUBTOTAL(103,$F$8:$F204),"")</f>
        <v/>
      </c>
      <c r="B204" s="59"/>
      <c r="C204" s="42"/>
      <c r="D204" s="42"/>
      <c r="E204" s="59"/>
      <c r="F204" s="31"/>
      <c r="G204" s="32"/>
      <c r="H204" s="32"/>
      <c r="I204" s="32"/>
      <c r="J204" s="4"/>
      <c r="K204" s="5"/>
      <c r="L204" s="5"/>
      <c r="M204" s="60"/>
      <c r="N204" s="61" t="str">
        <f t="shared" si="18"/>
        <v/>
      </c>
      <c r="O204" s="43"/>
      <c r="P204" s="63"/>
      <c r="Q204" s="8"/>
      <c r="R204" s="8"/>
      <c r="S204" s="8"/>
      <c r="T204" s="153" t="str">
        <f t="shared" si="19"/>
        <v/>
      </c>
      <c r="U204" s="151" t="str">
        <f t="shared" si="20"/>
        <v/>
      </c>
      <c r="V204" s="151" t="str">
        <f t="shared" si="21"/>
        <v/>
      </c>
      <c r="W204" s="5"/>
      <c r="X204" s="5"/>
      <c r="Y204" s="5"/>
      <c r="Z204" s="60" t="str">
        <f t="shared" si="22"/>
        <v/>
      </c>
      <c r="AA204" s="60" t="str">
        <f t="shared" si="23"/>
        <v/>
      </c>
      <c r="AB204" s="65"/>
      <c r="AC204" s="60"/>
      <c r="AD204" s="34"/>
    </row>
    <row r="205" spans="1:30" s="58" customFormat="1" ht="19.5" hidden="1" customHeight="1" x14ac:dyDescent="0.2">
      <c r="A205" s="158" t="str">
        <f>IF($F205&lt;&gt;"",SUBTOTAL(103,$F$8:$F205),"")</f>
        <v/>
      </c>
      <c r="B205" s="59"/>
      <c r="C205" s="42"/>
      <c r="D205" s="42"/>
      <c r="E205" s="59"/>
      <c r="F205" s="31"/>
      <c r="G205" s="32"/>
      <c r="H205" s="32"/>
      <c r="I205" s="32"/>
      <c r="J205" s="4"/>
      <c r="K205" s="5"/>
      <c r="L205" s="5"/>
      <c r="M205" s="60"/>
      <c r="N205" s="61" t="str">
        <f t="shared" si="18"/>
        <v/>
      </c>
      <c r="O205" s="62"/>
      <c r="P205" s="63"/>
      <c r="Q205" s="8"/>
      <c r="R205" s="8"/>
      <c r="S205" s="8"/>
      <c r="T205" s="153" t="str">
        <f t="shared" si="19"/>
        <v/>
      </c>
      <c r="U205" s="151" t="str">
        <f t="shared" si="20"/>
        <v/>
      </c>
      <c r="V205" s="151" t="str">
        <f t="shared" si="21"/>
        <v/>
      </c>
      <c r="W205" s="5"/>
      <c r="X205" s="5"/>
      <c r="Y205" s="5"/>
      <c r="Z205" s="60" t="str">
        <f t="shared" si="22"/>
        <v/>
      </c>
      <c r="AA205" s="60" t="str">
        <f t="shared" si="23"/>
        <v/>
      </c>
      <c r="AB205" s="65"/>
      <c r="AC205" s="60"/>
      <c r="AD205" s="34"/>
    </row>
    <row r="206" spans="1:30" s="58" customFormat="1" ht="19.5" hidden="1" customHeight="1" x14ac:dyDescent="0.2">
      <c r="A206" s="158" t="str">
        <f>IF($F206&lt;&gt;"",SUBTOTAL(103,$F$8:$F206),"")</f>
        <v/>
      </c>
      <c r="B206" s="59"/>
      <c r="C206" s="42"/>
      <c r="D206" s="42"/>
      <c r="E206" s="59"/>
      <c r="F206" s="31"/>
      <c r="G206" s="32"/>
      <c r="H206" s="32"/>
      <c r="I206" s="32"/>
      <c r="J206" s="4"/>
      <c r="K206" s="5"/>
      <c r="L206" s="5"/>
      <c r="M206" s="60"/>
      <c r="N206" s="61" t="str">
        <f t="shared" si="18"/>
        <v/>
      </c>
      <c r="O206" s="43"/>
      <c r="P206" s="63"/>
      <c r="Q206" s="8"/>
      <c r="R206" s="8"/>
      <c r="S206" s="8"/>
      <c r="T206" s="153" t="str">
        <f t="shared" si="19"/>
        <v/>
      </c>
      <c r="U206" s="151" t="str">
        <f t="shared" si="20"/>
        <v/>
      </c>
      <c r="V206" s="151" t="str">
        <f t="shared" si="21"/>
        <v/>
      </c>
      <c r="W206" s="5"/>
      <c r="X206" s="5"/>
      <c r="Y206" s="5"/>
      <c r="Z206" s="60" t="str">
        <f t="shared" si="22"/>
        <v/>
      </c>
      <c r="AA206" s="60" t="str">
        <f t="shared" si="23"/>
        <v/>
      </c>
      <c r="AB206" s="65"/>
      <c r="AC206" s="60"/>
      <c r="AD206" s="34"/>
    </row>
    <row r="207" spans="1:30" s="58" customFormat="1" ht="19.5" hidden="1" customHeight="1" x14ac:dyDescent="0.2">
      <c r="A207" s="158" t="str">
        <f>IF($F207&lt;&gt;"",SUBTOTAL(103,$F$8:$F207),"")</f>
        <v/>
      </c>
      <c r="B207" s="59"/>
      <c r="C207" s="42"/>
      <c r="D207" s="42"/>
      <c r="E207" s="59"/>
      <c r="F207" s="31"/>
      <c r="G207" s="32"/>
      <c r="H207" s="32"/>
      <c r="I207" s="32"/>
      <c r="J207" s="4"/>
      <c r="K207" s="5"/>
      <c r="L207" s="5"/>
      <c r="M207" s="60"/>
      <c r="N207" s="61" t="str">
        <f t="shared" si="18"/>
        <v/>
      </c>
      <c r="O207" s="62"/>
      <c r="P207" s="63"/>
      <c r="Q207" s="8"/>
      <c r="R207" s="8"/>
      <c r="S207" s="8"/>
      <c r="T207" s="153" t="str">
        <f t="shared" si="19"/>
        <v/>
      </c>
      <c r="U207" s="151" t="str">
        <f t="shared" si="20"/>
        <v/>
      </c>
      <c r="V207" s="151" t="str">
        <f t="shared" si="21"/>
        <v/>
      </c>
      <c r="W207" s="5"/>
      <c r="X207" s="5"/>
      <c r="Y207" s="5"/>
      <c r="Z207" s="60" t="str">
        <f t="shared" si="22"/>
        <v/>
      </c>
      <c r="AA207" s="60" t="str">
        <f t="shared" si="23"/>
        <v/>
      </c>
      <c r="AB207" s="65"/>
      <c r="AC207" s="60"/>
      <c r="AD207" s="34"/>
    </row>
    <row r="208" spans="1:30" s="58" customFormat="1" ht="19.5" hidden="1" customHeight="1" x14ac:dyDescent="0.2">
      <c r="A208" s="158" t="str">
        <f>IF($F208&lt;&gt;"",SUBTOTAL(103,$F$8:$F208),"")</f>
        <v/>
      </c>
      <c r="B208" s="59"/>
      <c r="C208" s="42"/>
      <c r="D208" s="42"/>
      <c r="E208" s="59"/>
      <c r="F208" s="31"/>
      <c r="G208" s="32"/>
      <c r="H208" s="32"/>
      <c r="I208" s="32"/>
      <c r="J208" s="4"/>
      <c r="K208" s="5"/>
      <c r="L208" s="5"/>
      <c r="M208" s="60"/>
      <c r="N208" s="61" t="str">
        <f t="shared" si="18"/>
        <v/>
      </c>
      <c r="O208" s="43"/>
      <c r="P208" s="63"/>
      <c r="Q208" s="8"/>
      <c r="R208" s="8"/>
      <c r="S208" s="8"/>
      <c r="T208" s="153" t="str">
        <f t="shared" si="19"/>
        <v/>
      </c>
      <c r="U208" s="151" t="str">
        <f t="shared" si="20"/>
        <v/>
      </c>
      <c r="V208" s="151" t="str">
        <f t="shared" si="21"/>
        <v/>
      </c>
      <c r="W208" s="5"/>
      <c r="X208" s="5"/>
      <c r="Y208" s="5"/>
      <c r="Z208" s="60" t="str">
        <f t="shared" si="22"/>
        <v/>
      </c>
      <c r="AA208" s="60" t="str">
        <f t="shared" si="23"/>
        <v/>
      </c>
      <c r="AB208" s="65"/>
      <c r="AC208" s="60"/>
      <c r="AD208" s="34"/>
    </row>
    <row r="209" spans="1:30" s="58" customFormat="1" ht="19.5" hidden="1" customHeight="1" x14ac:dyDescent="0.2">
      <c r="A209" s="158" t="str">
        <f>IF($F209&lt;&gt;"",SUBTOTAL(103,$F$8:$F209),"")</f>
        <v/>
      </c>
      <c r="B209" s="59"/>
      <c r="C209" s="42"/>
      <c r="D209" s="42"/>
      <c r="E209" s="59"/>
      <c r="F209" s="31"/>
      <c r="G209" s="32"/>
      <c r="H209" s="32"/>
      <c r="I209" s="32"/>
      <c r="J209" s="4"/>
      <c r="K209" s="5"/>
      <c r="L209" s="5"/>
      <c r="M209" s="60"/>
      <c r="N209" s="61" t="str">
        <f t="shared" si="18"/>
        <v/>
      </c>
      <c r="O209" s="62"/>
      <c r="P209" s="63"/>
      <c r="Q209" s="6"/>
      <c r="R209" s="6"/>
      <c r="S209" s="6"/>
      <c r="T209" s="150" t="str">
        <f t="shared" si="19"/>
        <v/>
      </c>
      <c r="U209" s="151" t="str">
        <f t="shared" si="20"/>
        <v/>
      </c>
      <c r="V209" s="151" t="str">
        <f t="shared" si="21"/>
        <v/>
      </c>
      <c r="W209" s="5"/>
      <c r="X209" s="5"/>
      <c r="Y209" s="5"/>
      <c r="Z209" s="60" t="str">
        <f t="shared" si="22"/>
        <v/>
      </c>
      <c r="AA209" s="60" t="str">
        <f t="shared" si="23"/>
        <v/>
      </c>
      <c r="AB209" s="65"/>
      <c r="AC209" s="60"/>
      <c r="AD209" s="34"/>
    </row>
    <row r="210" spans="1:30" s="58" customFormat="1" ht="19.5" hidden="1" customHeight="1" x14ac:dyDescent="0.2">
      <c r="A210" s="158" t="str">
        <f>IF($F210&lt;&gt;"",SUBTOTAL(103,$F$8:$F210),"")</f>
        <v/>
      </c>
      <c r="B210" s="59"/>
      <c r="C210" s="42"/>
      <c r="D210" s="42"/>
      <c r="E210" s="59"/>
      <c r="F210" s="31"/>
      <c r="G210" s="32"/>
      <c r="H210" s="32"/>
      <c r="I210" s="32"/>
      <c r="J210" s="4"/>
      <c r="K210" s="5"/>
      <c r="L210" s="5"/>
      <c r="M210" s="60"/>
      <c r="N210" s="61" t="str">
        <f t="shared" si="18"/>
        <v/>
      </c>
      <c r="O210" s="43"/>
      <c r="P210" s="63"/>
      <c r="Q210" s="6"/>
      <c r="R210" s="6"/>
      <c r="S210" s="6"/>
      <c r="T210" s="150" t="str">
        <f t="shared" si="19"/>
        <v/>
      </c>
      <c r="U210" s="151" t="str">
        <f t="shared" si="20"/>
        <v/>
      </c>
      <c r="V210" s="151" t="str">
        <f t="shared" si="21"/>
        <v/>
      </c>
      <c r="W210" s="5"/>
      <c r="X210" s="5"/>
      <c r="Y210" s="5"/>
      <c r="Z210" s="60" t="str">
        <f t="shared" si="22"/>
        <v/>
      </c>
      <c r="AA210" s="60" t="str">
        <f t="shared" si="23"/>
        <v/>
      </c>
      <c r="AB210" s="65"/>
      <c r="AC210" s="60"/>
      <c r="AD210" s="34"/>
    </row>
    <row r="211" spans="1:30" s="58" customFormat="1" ht="19.5" hidden="1" customHeight="1" x14ac:dyDescent="0.2">
      <c r="A211" s="158" t="str">
        <f>IF($F211&lt;&gt;"",SUBTOTAL(103,$F$8:$F211),"")</f>
        <v/>
      </c>
      <c r="B211" s="59"/>
      <c r="C211" s="42"/>
      <c r="D211" s="42"/>
      <c r="E211" s="59"/>
      <c r="F211" s="31"/>
      <c r="G211" s="32"/>
      <c r="H211" s="32"/>
      <c r="I211" s="32"/>
      <c r="J211" s="4"/>
      <c r="K211" s="5"/>
      <c r="L211" s="5"/>
      <c r="M211" s="60"/>
      <c r="N211" s="61" t="str">
        <f t="shared" si="18"/>
        <v/>
      </c>
      <c r="O211" s="62"/>
      <c r="P211" s="63"/>
      <c r="Q211" s="6"/>
      <c r="R211" s="6"/>
      <c r="S211" s="6"/>
      <c r="T211" s="150" t="str">
        <f t="shared" si="19"/>
        <v/>
      </c>
      <c r="U211" s="151" t="str">
        <f t="shared" si="20"/>
        <v/>
      </c>
      <c r="V211" s="151" t="str">
        <f t="shared" si="21"/>
        <v/>
      </c>
      <c r="W211" s="5"/>
      <c r="X211" s="5"/>
      <c r="Y211" s="5"/>
      <c r="Z211" s="60" t="str">
        <f t="shared" si="22"/>
        <v/>
      </c>
      <c r="AA211" s="60" t="str">
        <f t="shared" si="23"/>
        <v/>
      </c>
      <c r="AB211" s="65"/>
      <c r="AC211" s="60"/>
      <c r="AD211" s="34"/>
    </row>
    <row r="212" spans="1:30" s="58" customFormat="1" ht="19.5" hidden="1" customHeight="1" x14ac:dyDescent="0.2">
      <c r="A212" s="158" t="str">
        <f>IF($F212&lt;&gt;"",SUBTOTAL(103,$F$8:$F212),"")</f>
        <v/>
      </c>
      <c r="B212" s="59"/>
      <c r="C212" s="42"/>
      <c r="D212" s="42"/>
      <c r="E212" s="59"/>
      <c r="F212" s="31"/>
      <c r="G212" s="32"/>
      <c r="H212" s="32"/>
      <c r="I212" s="32"/>
      <c r="J212" s="4"/>
      <c r="K212" s="5"/>
      <c r="L212" s="5"/>
      <c r="M212" s="60"/>
      <c r="N212" s="61" t="str">
        <f t="shared" si="18"/>
        <v/>
      </c>
      <c r="O212" s="43"/>
      <c r="P212" s="63"/>
      <c r="Q212" s="6"/>
      <c r="R212" s="6"/>
      <c r="S212" s="6"/>
      <c r="T212" s="150" t="str">
        <f t="shared" si="19"/>
        <v/>
      </c>
      <c r="U212" s="151" t="str">
        <f t="shared" si="20"/>
        <v/>
      </c>
      <c r="V212" s="151" t="str">
        <f t="shared" si="21"/>
        <v/>
      </c>
      <c r="W212" s="5"/>
      <c r="X212" s="5"/>
      <c r="Y212" s="5"/>
      <c r="Z212" s="60" t="str">
        <f t="shared" si="22"/>
        <v/>
      </c>
      <c r="AA212" s="60" t="str">
        <f t="shared" si="23"/>
        <v/>
      </c>
      <c r="AB212" s="65"/>
      <c r="AC212" s="60"/>
      <c r="AD212" s="34"/>
    </row>
    <row r="213" spans="1:30" s="58" customFormat="1" ht="19.5" hidden="1" customHeight="1" x14ac:dyDescent="0.2">
      <c r="A213" s="158" t="str">
        <f>IF($F213&lt;&gt;"",SUBTOTAL(103,$F$8:$F213),"")</f>
        <v/>
      </c>
      <c r="B213" s="59"/>
      <c r="C213" s="42"/>
      <c r="D213" s="42"/>
      <c r="E213" s="59"/>
      <c r="F213" s="31"/>
      <c r="G213" s="32"/>
      <c r="H213" s="32"/>
      <c r="I213" s="32"/>
      <c r="J213" s="4"/>
      <c r="K213" s="5"/>
      <c r="L213" s="5"/>
      <c r="M213" s="60"/>
      <c r="N213" s="61" t="str">
        <f t="shared" si="18"/>
        <v/>
      </c>
      <c r="O213" s="62"/>
      <c r="P213" s="63"/>
      <c r="Q213" s="6"/>
      <c r="R213" s="6"/>
      <c r="S213" s="6"/>
      <c r="T213" s="150" t="str">
        <f t="shared" si="19"/>
        <v/>
      </c>
      <c r="U213" s="151" t="str">
        <f t="shared" si="20"/>
        <v/>
      </c>
      <c r="V213" s="151" t="str">
        <f t="shared" si="21"/>
        <v/>
      </c>
      <c r="W213" s="5"/>
      <c r="X213" s="5"/>
      <c r="Y213" s="5"/>
      <c r="Z213" s="60" t="str">
        <f t="shared" si="22"/>
        <v/>
      </c>
      <c r="AA213" s="60" t="str">
        <f t="shared" si="23"/>
        <v/>
      </c>
      <c r="AB213" s="65"/>
      <c r="AC213" s="60"/>
      <c r="AD213" s="34"/>
    </row>
    <row r="214" spans="1:30" s="58" customFormat="1" ht="19.5" hidden="1" customHeight="1" x14ac:dyDescent="0.2">
      <c r="A214" s="158" t="str">
        <f>IF($F214&lt;&gt;"",SUBTOTAL(103,$F$8:$F214),"")</f>
        <v/>
      </c>
      <c r="B214" s="59"/>
      <c r="C214" s="42"/>
      <c r="D214" s="42"/>
      <c r="E214" s="59"/>
      <c r="F214" s="31"/>
      <c r="G214" s="32"/>
      <c r="H214" s="32"/>
      <c r="I214" s="32"/>
      <c r="J214" s="4"/>
      <c r="K214" s="5"/>
      <c r="L214" s="5"/>
      <c r="M214" s="60"/>
      <c r="N214" s="61" t="str">
        <f t="shared" si="18"/>
        <v/>
      </c>
      <c r="O214" s="62"/>
      <c r="P214" s="63"/>
      <c r="Q214" s="6"/>
      <c r="R214" s="6"/>
      <c r="S214" s="6"/>
      <c r="T214" s="150" t="str">
        <f t="shared" si="19"/>
        <v/>
      </c>
      <c r="U214" s="151" t="str">
        <f t="shared" si="20"/>
        <v/>
      </c>
      <c r="V214" s="151" t="str">
        <f t="shared" si="21"/>
        <v/>
      </c>
      <c r="W214" s="5"/>
      <c r="X214" s="5"/>
      <c r="Y214" s="5"/>
      <c r="Z214" s="60" t="str">
        <f t="shared" si="22"/>
        <v/>
      </c>
      <c r="AA214" s="60" t="str">
        <f t="shared" si="23"/>
        <v/>
      </c>
      <c r="AB214" s="65"/>
      <c r="AC214" s="60"/>
      <c r="AD214" s="34"/>
    </row>
    <row r="215" spans="1:30" s="58" customFormat="1" ht="19.5" hidden="1" customHeight="1" x14ac:dyDescent="0.2">
      <c r="A215" s="158" t="str">
        <f>IF($F215&lt;&gt;"",SUBTOTAL(103,$F$8:$F215),"")</f>
        <v/>
      </c>
      <c r="B215" s="59"/>
      <c r="C215" s="42"/>
      <c r="D215" s="42"/>
      <c r="E215" s="59"/>
      <c r="F215" s="31"/>
      <c r="G215" s="32"/>
      <c r="H215" s="32"/>
      <c r="I215" s="32"/>
      <c r="J215" s="4"/>
      <c r="K215" s="5"/>
      <c r="L215" s="5"/>
      <c r="M215" s="60"/>
      <c r="N215" s="61" t="str">
        <f t="shared" si="18"/>
        <v/>
      </c>
      <c r="O215" s="62"/>
      <c r="P215" s="63"/>
      <c r="Q215" s="6"/>
      <c r="R215" s="6"/>
      <c r="S215" s="6"/>
      <c r="T215" s="150" t="str">
        <f t="shared" si="19"/>
        <v/>
      </c>
      <c r="U215" s="151" t="str">
        <f t="shared" si="20"/>
        <v/>
      </c>
      <c r="V215" s="151" t="str">
        <f t="shared" si="21"/>
        <v/>
      </c>
      <c r="W215" s="5"/>
      <c r="X215" s="5"/>
      <c r="Y215" s="5"/>
      <c r="Z215" s="60" t="str">
        <f t="shared" si="22"/>
        <v/>
      </c>
      <c r="AA215" s="60" t="str">
        <f t="shared" si="23"/>
        <v/>
      </c>
      <c r="AB215" s="65"/>
      <c r="AC215" s="60"/>
      <c r="AD215" s="34"/>
    </row>
    <row r="216" spans="1:30" s="58" customFormat="1" ht="19.5" hidden="1" customHeight="1" x14ac:dyDescent="0.2">
      <c r="A216" s="158" t="str">
        <f>IF($F216&lt;&gt;"",SUBTOTAL(103,$F$8:$F216),"")</f>
        <v/>
      </c>
      <c r="B216" s="59"/>
      <c r="C216" s="42"/>
      <c r="D216" s="42"/>
      <c r="E216" s="59"/>
      <c r="F216" s="31"/>
      <c r="G216" s="32"/>
      <c r="H216" s="32"/>
      <c r="I216" s="32"/>
      <c r="J216" s="4"/>
      <c r="K216" s="5"/>
      <c r="L216" s="5"/>
      <c r="M216" s="60"/>
      <c r="N216" s="61" t="str">
        <f t="shared" si="18"/>
        <v/>
      </c>
      <c r="O216" s="62"/>
      <c r="P216" s="63"/>
      <c r="Q216" s="6"/>
      <c r="R216" s="6"/>
      <c r="S216" s="6"/>
      <c r="T216" s="150" t="str">
        <f t="shared" si="19"/>
        <v/>
      </c>
      <c r="U216" s="151" t="str">
        <f t="shared" si="20"/>
        <v/>
      </c>
      <c r="V216" s="151" t="str">
        <f t="shared" si="21"/>
        <v/>
      </c>
      <c r="W216" s="5"/>
      <c r="X216" s="5"/>
      <c r="Y216" s="5"/>
      <c r="Z216" s="60" t="str">
        <f t="shared" si="22"/>
        <v/>
      </c>
      <c r="AA216" s="60" t="str">
        <f t="shared" si="23"/>
        <v/>
      </c>
      <c r="AB216" s="65"/>
      <c r="AC216" s="60"/>
      <c r="AD216" s="34"/>
    </row>
    <row r="217" spans="1:30" s="58" customFormat="1" ht="19.5" hidden="1" customHeight="1" x14ac:dyDescent="0.2">
      <c r="A217" s="158" t="str">
        <f>IF($F217&lt;&gt;"",SUBTOTAL(103,$F$8:$F217),"")</f>
        <v/>
      </c>
      <c r="B217" s="59"/>
      <c r="C217" s="42"/>
      <c r="D217" s="42"/>
      <c r="E217" s="59"/>
      <c r="F217" s="31"/>
      <c r="G217" s="32"/>
      <c r="H217" s="32"/>
      <c r="I217" s="32"/>
      <c r="J217" s="4"/>
      <c r="K217" s="5"/>
      <c r="L217" s="5"/>
      <c r="M217" s="60"/>
      <c r="N217" s="61" t="str">
        <f t="shared" si="18"/>
        <v/>
      </c>
      <c r="O217" s="62"/>
      <c r="P217" s="63"/>
      <c r="Q217" s="6"/>
      <c r="R217" s="6"/>
      <c r="S217" s="6"/>
      <c r="T217" s="150" t="str">
        <f t="shared" si="19"/>
        <v/>
      </c>
      <c r="U217" s="151" t="str">
        <f t="shared" si="20"/>
        <v/>
      </c>
      <c r="V217" s="151" t="str">
        <f t="shared" si="21"/>
        <v/>
      </c>
      <c r="W217" s="5"/>
      <c r="X217" s="5"/>
      <c r="Y217" s="5"/>
      <c r="Z217" s="60" t="str">
        <f t="shared" si="22"/>
        <v/>
      </c>
      <c r="AA217" s="60" t="str">
        <f t="shared" si="23"/>
        <v/>
      </c>
      <c r="AB217" s="65"/>
      <c r="AC217" s="60"/>
      <c r="AD217" s="34"/>
    </row>
    <row r="218" spans="1:30" s="58" customFormat="1" ht="19.5" hidden="1" customHeight="1" x14ac:dyDescent="0.2">
      <c r="A218" s="158" t="str">
        <f>IF($F218&lt;&gt;"",SUBTOTAL(103,$F$8:$F218),"")</f>
        <v/>
      </c>
      <c r="B218" s="59"/>
      <c r="C218" s="42"/>
      <c r="D218" s="42"/>
      <c r="E218" s="59"/>
      <c r="F218" s="31"/>
      <c r="G218" s="32"/>
      <c r="H218" s="32"/>
      <c r="I218" s="32"/>
      <c r="J218" s="4"/>
      <c r="K218" s="5"/>
      <c r="L218" s="5"/>
      <c r="M218" s="60"/>
      <c r="N218" s="61" t="str">
        <f t="shared" si="18"/>
        <v/>
      </c>
      <c r="O218" s="62"/>
      <c r="P218" s="63"/>
      <c r="Q218" s="6"/>
      <c r="R218" s="6"/>
      <c r="S218" s="6"/>
      <c r="T218" s="150" t="str">
        <f t="shared" si="19"/>
        <v/>
      </c>
      <c r="U218" s="151" t="str">
        <f t="shared" si="20"/>
        <v/>
      </c>
      <c r="V218" s="151" t="str">
        <f t="shared" si="21"/>
        <v/>
      </c>
      <c r="W218" s="5"/>
      <c r="X218" s="5"/>
      <c r="Y218" s="5"/>
      <c r="Z218" s="60" t="str">
        <f t="shared" si="22"/>
        <v/>
      </c>
      <c r="AA218" s="60" t="str">
        <f t="shared" si="23"/>
        <v/>
      </c>
      <c r="AB218" s="65"/>
      <c r="AC218" s="60"/>
      <c r="AD218" s="34"/>
    </row>
    <row r="219" spans="1:30" s="58" customFormat="1" ht="19.5" hidden="1" customHeight="1" x14ac:dyDescent="0.2">
      <c r="A219" s="158" t="str">
        <f>IF($F219&lt;&gt;"",SUBTOTAL(103,$F$8:$F219),"")</f>
        <v/>
      </c>
      <c r="B219" s="59"/>
      <c r="C219" s="42"/>
      <c r="D219" s="42"/>
      <c r="E219" s="59"/>
      <c r="F219" s="31"/>
      <c r="G219" s="32"/>
      <c r="H219" s="32"/>
      <c r="I219" s="32"/>
      <c r="J219" s="4"/>
      <c r="K219" s="5"/>
      <c r="L219" s="5"/>
      <c r="M219" s="60"/>
      <c r="N219" s="61" t="str">
        <f t="shared" si="18"/>
        <v/>
      </c>
      <c r="O219" s="62"/>
      <c r="P219" s="63"/>
      <c r="Q219" s="6"/>
      <c r="R219" s="6"/>
      <c r="S219" s="6"/>
      <c r="T219" s="150" t="str">
        <f t="shared" si="19"/>
        <v/>
      </c>
      <c r="U219" s="151" t="str">
        <f t="shared" si="20"/>
        <v/>
      </c>
      <c r="V219" s="151" t="str">
        <f t="shared" si="21"/>
        <v/>
      </c>
      <c r="W219" s="5"/>
      <c r="X219" s="5"/>
      <c r="Y219" s="5"/>
      <c r="Z219" s="60" t="str">
        <f t="shared" si="22"/>
        <v/>
      </c>
      <c r="AA219" s="60" t="str">
        <f t="shared" si="23"/>
        <v/>
      </c>
      <c r="AB219" s="65"/>
      <c r="AC219" s="60"/>
      <c r="AD219" s="34"/>
    </row>
    <row r="220" spans="1:30" s="58" customFormat="1" ht="19.5" hidden="1" customHeight="1" x14ac:dyDescent="0.2">
      <c r="A220" s="158" t="str">
        <f>IF($F220&lt;&gt;"",SUBTOTAL(103,$F$8:$F220),"")</f>
        <v/>
      </c>
      <c r="B220" s="59"/>
      <c r="C220" s="42"/>
      <c r="D220" s="42"/>
      <c r="E220" s="59"/>
      <c r="F220" s="31"/>
      <c r="G220" s="32"/>
      <c r="H220" s="32"/>
      <c r="I220" s="32"/>
      <c r="J220" s="4"/>
      <c r="K220" s="5"/>
      <c r="L220" s="5"/>
      <c r="M220" s="60"/>
      <c r="N220" s="61" t="str">
        <f t="shared" si="18"/>
        <v/>
      </c>
      <c r="O220" s="62"/>
      <c r="P220" s="63"/>
      <c r="Q220" s="6"/>
      <c r="R220" s="6"/>
      <c r="S220" s="6"/>
      <c r="T220" s="150" t="str">
        <f t="shared" si="19"/>
        <v/>
      </c>
      <c r="U220" s="151" t="str">
        <f t="shared" si="20"/>
        <v/>
      </c>
      <c r="V220" s="151" t="str">
        <f t="shared" si="21"/>
        <v/>
      </c>
      <c r="W220" s="5"/>
      <c r="X220" s="5"/>
      <c r="Y220" s="5"/>
      <c r="Z220" s="60" t="str">
        <f t="shared" si="22"/>
        <v/>
      </c>
      <c r="AA220" s="60" t="str">
        <f t="shared" si="23"/>
        <v/>
      </c>
      <c r="AB220" s="65"/>
      <c r="AC220" s="60"/>
      <c r="AD220" s="34"/>
    </row>
    <row r="221" spans="1:30" s="58" customFormat="1" ht="19.5" hidden="1" customHeight="1" x14ac:dyDescent="0.2">
      <c r="A221" s="158" t="str">
        <f>IF($F221&lt;&gt;"",SUBTOTAL(103,$F$8:$F221),"")</f>
        <v/>
      </c>
      <c r="B221" s="59"/>
      <c r="C221" s="42"/>
      <c r="D221" s="42"/>
      <c r="E221" s="59"/>
      <c r="F221" s="31"/>
      <c r="G221" s="32"/>
      <c r="H221" s="32"/>
      <c r="I221" s="32"/>
      <c r="J221" s="4"/>
      <c r="K221" s="5"/>
      <c r="L221" s="5"/>
      <c r="M221" s="60"/>
      <c r="N221" s="61" t="str">
        <f t="shared" si="18"/>
        <v/>
      </c>
      <c r="O221" s="62"/>
      <c r="P221" s="63"/>
      <c r="Q221" s="6"/>
      <c r="R221" s="6"/>
      <c r="S221" s="6"/>
      <c r="T221" s="150" t="str">
        <f t="shared" si="19"/>
        <v/>
      </c>
      <c r="U221" s="151" t="str">
        <f t="shared" si="20"/>
        <v/>
      </c>
      <c r="V221" s="151" t="str">
        <f t="shared" si="21"/>
        <v/>
      </c>
      <c r="W221" s="5"/>
      <c r="X221" s="5"/>
      <c r="Y221" s="5"/>
      <c r="Z221" s="60" t="str">
        <f t="shared" si="22"/>
        <v/>
      </c>
      <c r="AA221" s="60" t="str">
        <f t="shared" si="23"/>
        <v/>
      </c>
      <c r="AB221" s="65"/>
      <c r="AC221" s="60"/>
      <c r="AD221" s="34"/>
    </row>
    <row r="222" spans="1:30" s="58" customFormat="1" ht="19.5" hidden="1" customHeight="1" x14ac:dyDescent="0.2">
      <c r="A222" s="158" t="str">
        <f>IF($F222&lt;&gt;"",SUBTOTAL(103,$F$8:$F222),"")</f>
        <v/>
      </c>
      <c r="B222" s="59"/>
      <c r="C222" s="42"/>
      <c r="D222" s="42"/>
      <c r="E222" s="59"/>
      <c r="F222" s="31"/>
      <c r="G222" s="32"/>
      <c r="H222" s="32"/>
      <c r="I222" s="32"/>
      <c r="J222" s="4"/>
      <c r="K222" s="5"/>
      <c r="L222" s="5"/>
      <c r="M222" s="60"/>
      <c r="N222" s="61" t="str">
        <f t="shared" si="18"/>
        <v/>
      </c>
      <c r="O222" s="62"/>
      <c r="P222" s="63"/>
      <c r="Q222" s="6"/>
      <c r="R222" s="6"/>
      <c r="S222" s="6"/>
      <c r="T222" s="150" t="str">
        <f t="shared" si="19"/>
        <v/>
      </c>
      <c r="U222" s="151" t="str">
        <f t="shared" si="20"/>
        <v/>
      </c>
      <c r="V222" s="151" t="str">
        <f t="shared" si="21"/>
        <v/>
      </c>
      <c r="W222" s="5"/>
      <c r="X222" s="5"/>
      <c r="Y222" s="5"/>
      <c r="Z222" s="60" t="str">
        <f t="shared" si="22"/>
        <v/>
      </c>
      <c r="AA222" s="60" t="str">
        <f t="shared" si="23"/>
        <v/>
      </c>
      <c r="AB222" s="65"/>
      <c r="AC222" s="60"/>
      <c r="AD222" s="34"/>
    </row>
    <row r="223" spans="1:30" s="58" customFormat="1" ht="19.5" hidden="1" customHeight="1" x14ac:dyDescent="0.2">
      <c r="A223" s="158" t="str">
        <f>IF($F223&lt;&gt;"",SUBTOTAL(103,$F$8:$F223),"")</f>
        <v/>
      </c>
      <c r="B223" s="59"/>
      <c r="C223" s="42"/>
      <c r="D223" s="42"/>
      <c r="E223" s="59"/>
      <c r="F223" s="31"/>
      <c r="G223" s="32"/>
      <c r="H223" s="32"/>
      <c r="I223" s="32"/>
      <c r="J223" s="4"/>
      <c r="K223" s="5"/>
      <c r="L223" s="5"/>
      <c r="M223" s="60"/>
      <c r="N223" s="61" t="str">
        <f t="shared" si="18"/>
        <v/>
      </c>
      <c r="O223" s="62"/>
      <c r="P223" s="63"/>
      <c r="Q223" s="6"/>
      <c r="R223" s="6"/>
      <c r="S223" s="6"/>
      <c r="T223" s="150" t="str">
        <f t="shared" si="19"/>
        <v/>
      </c>
      <c r="U223" s="151" t="str">
        <f t="shared" si="20"/>
        <v/>
      </c>
      <c r="V223" s="151" t="str">
        <f t="shared" si="21"/>
        <v/>
      </c>
      <c r="W223" s="5"/>
      <c r="X223" s="5"/>
      <c r="Y223" s="5"/>
      <c r="Z223" s="60" t="str">
        <f t="shared" si="22"/>
        <v/>
      </c>
      <c r="AA223" s="60" t="str">
        <f t="shared" si="23"/>
        <v/>
      </c>
      <c r="AB223" s="65"/>
      <c r="AC223" s="60"/>
      <c r="AD223" s="34"/>
    </row>
    <row r="224" spans="1:30" s="58" customFormat="1" ht="19.5" hidden="1" customHeight="1" x14ac:dyDescent="0.2">
      <c r="A224" s="158" t="str">
        <f>IF($F224&lt;&gt;"",SUBTOTAL(103,$F$8:$F224),"")</f>
        <v/>
      </c>
      <c r="B224" s="59"/>
      <c r="C224" s="42"/>
      <c r="D224" s="42"/>
      <c r="E224" s="59"/>
      <c r="F224" s="31"/>
      <c r="G224" s="32"/>
      <c r="H224" s="32"/>
      <c r="I224" s="32"/>
      <c r="J224" s="4"/>
      <c r="K224" s="5"/>
      <c r="L224" s="5"/>
      <c r="M224" s="60"/>
      <c r="N224" s="61" t="str">
        <f t="shared" si="18"/>
        <v/>
      </c>
      <c r="O224" s="62"/>
      <c r="P224" s="63"/>
      <c r="Q224" s="6"/>
      <c r="R224" s="6"/>
      <c r="S224" s="6"/>
      <c r="T224" s="150" t="str">
        <f t="shared" si="19"/>
        <v/>
      </c>
      <c r="U224" s="151" t="str">
        <f t="shared" si="20"/>
        <v/>
      </c>
      <c r="V224" s="151" t="str">
        <f t="shared" si="21"/>
        <v/>
      </c>
      <c r="W224" s="5"/>
      <c r="X224" s="5"/>
      <c r="Y224" s="5"/>
      <c r="Z224" s="60" t="str">
        <f t="shared" si="22"/>
        <v/>
      </c>
      <c r="AA224" s="60" t="str">
        <f t="shared" si="23"/>
        <v/>
      </c>
      <c r="AB224" s="65"/>
      <c r="AC224" s="60"/>
      <c r="AD224" s="34"/>
    </row>
    <row r="225" spans="1:30" s="58" customFormat="1" ht="19.5" hidden="1" customHeight="1" x14ac:dyDescent="0.2">
      <c r="A225" s="158" t="str">
        <f>IF($F225&lt;&gt;"",SUBTOTAL(103,$F$8:$F225),"")</f>
        <v/>
      </c>
      <c r="B225" s="59"/>
      <c r="C225" s="42"/>
      <c r="D225" s="42"/>
      <c r="E225" s="59"/>
      <c r="F225" s="31"/>
      <c r="G225" s="32"/>
      <c r="H225" s="32"/>
      <c r="I225" s="32"/>
      <c r="J225" s="4"/>
      <c r="K225" s="5"/>
      <c r="L225" s="5"/>
      <c r="M225" s="60"/>
      <c r="N225" s="61" t="str">
        <f t="shared" si="18"/>
        <v/>
      </c>
      <c r="O225" s="62"/>
      <c r="P225" s="63"/>
      <c r="Q225" s="6"/>
      <c r="R225" s="6"/>
      <c r="S225" s="6"/>
      <c r="T225" s="150" t="str">
        <f t="shared" si="19"/>
        <v/>
      </c>
      <c r="U225" s="151" t="str">
        <f t="shared" si="20"/>
        <v/>
      </c>
      <c r="V225" s="151" t="str">
        <f t="shared" si="21"/>
        <v/>
      </c>
      <c r="W225" s="5"/>
      <c r="X225" s="5"/>
      <c r="Y225" s="5"/>
      <c r="Z225" s="60" t="str">
        <f t="shared" si="22"/>
        <v/>
      </c>
      <c r="AA225" s="60" t="str">
        <f t="shared" si="23"/>
        <v/>
      </c>
      <c r="AB225" s="65"/>
      <c r="AC225" s="60"/>
      <c r="AD225" s="34"/>
    </row>
    <row r="226" spans="1:30" s="58" customFormat="1" ht="19.5" hidden="1" customHeight="1" x14ac:dyDescent="0.2">
      <c r="A226" s="158" t="str">
        <f>IF($F226&lt;&gt;"",SUBTOTAL(103,$F$8:$F226),"")</f>
        <v/>
      </c>
      <c r="B226" s="59"/>
      <c r="C226" s="42"/>
      <c r="D226" s="42"/>
      <c r="E226" s="59"/>
      <c r="F226" s="31"/>
      <c r="G226" s="32"/>
      <c r="H226" s="32"/>
      <c r="I226" s="32"/>
      <c r="J226" s="4"/>
      <c r="K226" s="5"/>
      <c r="L226" s="5"/>
      <c r="M226" s="60"/>
      <c r="N226" s="61" t="str">
        <f t="shared" si="18"/>
        <v/>
      </c>
      <c r="O226" s="62"/>
      <c r="P226" s="63"/>
      <c r="Q226" s="6"/>
      <c r="R226" s="6"/>
      <c r="S226" s="6"/>
      <c r="T226" s="150" t="str">
        <f t="shared" si="19"/>
        <v/>
      </c>
      <c r="U226" s="151" t="str">
        <f t="shared" si="20"/>
        <v/>
      </c>
      <c r="V226" s="151" t="str">
        <f t="shared" si="21"/>
        <v/>
      </c>
      <c r="W226" s="5"/>
      <c r="X226" s="5"/>
      <c r="Y226" s="5"/>
      <c r="Z226" s="60" t="str">
        <f t="shared" si="22"/>
        <v/>
      </c>
      <c r="AA226" s="60" t="str">
        <f t="shared" si="23"/>
        <v/>
      </c>
      <c r="AB226" s="65"/>
      <c r="AC226" s="60"/>
      <c r="AD226" s="34"/>
    </row>
    <row r="227" spans="1:30" s="58" customFormat="1" ht="19.5" hidden="1" customHeight="1" x14ac:dyDescent="0.2">
      <c r="A227" s="158" t="str">
        <f>IF($F227&lt;&gt;"",SUBTOTAL(103,$F$8:$F227),"")</f>
        <v/>
      </c>
      <c r="B227" s="59"/>
      <c r="C227" s="42"/>
      <c r="D227" s="42"/>
      <c r="E227" s="59"/>
      <c r="F227" s="31"/>
      <c r="G227" s="32"/>
      <c r="H227" s="32"/>
      <c r="I227" s="32"/>
      <c r="J227" s="4"/>
      <c r="K227" s="5"/>
      <c r="L227" s="5"/>
      <c r="M227" s="60"/>
      <c r="N227" s="61" t="str">
        <f t="shared" si="18"/>
        <v/>
      </c>
      <c r="O227" s="62"/>
      <c r="P227" s="63"/>
      <c r="Q227" s="6"/>
      <c r="R227" s="6"/>
      <c r="S227" s="6"/>
      <c r="T227" s="150" t="str">
        <f t="shared" si="19"/>
        <v/>
      </c>
      <c r="U227" s="151" t="str">
        <f t="shared" si="20"/>
        <v/>
      </c>
      <c r="V227" s="151" t="str">
        <f t="shared" si="21"/>
        <v/>
      </c>
      <c r="W227" s="5"/>
      <c r="X227" s="5"/>
      <c r="Y227" s="5"/>
      <c r="Z227" s="60" t="str">
        <f t="shared" si="22"/>
        <v/>
      </c>
      <c r="AA227" s="60" t="str">
        <f t="shared" si="23"/>
        <v/>
      </c>
      <c r="AB227" s="65"/>
      <c r="AC227" s="60"/>
      <c r="AD227" s="34"/>
    </row>
    <row r="228" spans="1:30" s="58" customFormat="1" ht="19.5" hidden="1" customHeight="1" x14ac:dyDescent="0.2">
      <c r="A228" s="158" t="str">
        <f>IF($F228&lt;&gt;"",SUBTOTAL(103,$F$8:$F228),"")</f>
        <v/>
      </c>
      <c r="B228" s="59"/>
      <c r="C228" s="42"/>
      <c r="D228" s="42"/>
      <c r="E228" s="59"/>
      <c r="F228" s="31"/>
      <c r="G228" s="32"/>
      <c r="H228" s="32"/>
      <c r="I228" s="32"/>
      <c r="J228" s="4"/>
      <c r="K228" s="5"/>
      <c r="L228" s="5"/>
      <c r="M228" s="60"/>
      <c r="N228" s="61" t="str">
        <f t="shared" si="18"/>
        <v/>
      </c>
      <c r="O228" s="62"/>
      <c r="P228" s="63"/>
      <c r="Q228" s="6"/>
      <c r="R228" s="6"/>
      <c r="S228" s="6"/>
      <c r="T228" s="151" t="str">
        <f t="shared" si="19"/>
        <v/>
      </c>
      <c r="U228" s="151" t="str">
        <f t="shared" si="20"/>
        <v/>
      </c>
      <c r="V228" s="151" t="str">
        <f t="shared" si="21"/>
        <v/>
      </c>
      <c r="W228" s="5"/>
      <c r="X228" s="5"/>
      <c r="Y228" s="5"/>
      <c r="Z228" s="60" t="str">
        <f t="shared" si="22"/>
        <v/>
      </c>
      <c r="AA228" s="60" t="str">
        <f t="shared" si="23"/>
        <v/>
      </c>
      <c r="AB228" s="65"/>
      <c r="AC228" s="60"/>
      <c r="AD228" s="34"/>
    </row>
    <row r="229" spans="1:30" s="58" customFormat="1" ht="19.5" hidden="1" customHeight="1" x14ac:dyDescent="0.2">
      <c r="A229" s="158" t="str">
        <f>IF($F229&lt;&gt;"",SUBTOTAL(103,$F$8:$F229),"")</f>
        <v/>
      </c>
      <c r="B229" s="59"/>
      <c r="C229" s="42"/>
      <c r="D229" s="42"/>
      <c r="E229" s="59"/>
      <c r="F229" s="31"/>
      <c r="G229" s="32"/>
      <c r="H229" s="32"/>
      <c r="I229" s="32"/>
      <c r="J229" s="4"/>
      <c r="K229" s="5"/>
      <c r="L229" s="5"/>
      <c r="M229" s="60"/>
      <c r="N229" s="61" t="str">
        <f t="shared" si="18"/>
        <v/>
      </c>
      <c r="O229" s="62"/>
      <c r="P229" s="63"/>
      <c r="Q229" s="6"/>
      <c r="R229" s="6"/>
      <c r="S229" s="6"/>
      <c r="T229" s="150" t="str">
        <f t="shared" si="19"/>
        <v/>
      </c>
      <c r="U229" s="152" t="str">
        <f t="shared" si="20"/>
        <v/>
      </c>
      <c r="V229" s="152" t="str">
        <f t="shared" si="21"/>
        <v/>
      </c>
      <c r="W229" s="6"/>
      <c r="X229" s="6"/>
      <c r="Y229" s="6"/>
      <c r="Z229" s="60" t="str">
        <f t="shared" si="22"/>
        <v/>
      </c>
      <c r="AA229" s="62" t="str">
        <f t="shared" si="23"/>
        <v/>
      </c>
      <c r="AB229" s="69"/>
      <c r="AC229" s="62"/>
      <c r="AD229" s="34"/>
    </row>
    <row r="230" spans="1:30" s="58" customFormat="1" ht="19.5" hidden="1" customHeight="1" x14ac:dyDescent="0.2">
      <c r="A230" s="158" t="str">
        <f>IF($F230&lt;&gt;"",SUBTOTAL(103,$F$8:$F230),"")</f>
        <v/>
      </c>
      <c r="B230" s="59"/>
      <c r="C230" s="42"/>
      <c r="D230" s="42"/>
      <c r="E230" s="59"/>
      <c r="F230" s="31"/>
      <c r="G230" s="32"/>
      <c r="H230" s="32"/>
      <c r="I230" s="32"/>
      <c r="J230" s="4"/>
      <c r="K230" s="5"/>
      <c r="L230" s="5"/>
      <c r="M230" s="60"/>
      <c r="N230" s="61" t="str">
        <f t="shared" si="18"/>
        <v/>
      </c>
      <c r="O230" s="62"/>
      <c r="P230" s="63"/>
      <c r="Q230" s="6"/>
      <c r="R230" s="6"/>
      <c r="S230" s="6"/>
      <c r="T230" s="150" t="str">
        <f t="shared" si="19"/>
        <v/>
      </c>
      <c r="U230" s="151" t="str">
        <f t="shared" si="20"/>
        <v/>
      </c>
      <c r="V230" s="151" t="str">
        <f t="shared" si="21"/>
        <v/>
      </c>
      <c r="W230" s="5"/>
      <c r="X230" s="5"/>
      <c r="Y230" s="5"/>
      <c r="Z230" s="60" t="str">
        <f t="shared" si="22"/>
        <v/>
      </c>
      <c r="AA230" s="60" t="str">
        <f t="shared" si="23"/>
        <v/>
      </c>
      <c r="AB230" s="65"/>
      <c r="AC230" s="60"/>
      <c r="AD230" s="34"/>
    </row>
    <row r="231" spans="1:30" s="58" customFormat="1" ht="19.5" hidden="1" customHeight="1" x14ac:dyDescent="0.2">
      <c r="A231" s="158" t="str">
        <f>IF($F231&lt;&gt;"",SUBTOTAL(103,$F$8:$F231),"")</f>
        <v/>
      </c>
      <c r="B231" s="59"/>
      <c r="C231" s="42"/>
      <c r="D231" s="42"/>
      <c r="E231" s="59"/>
      <c r="F231" s="31"/>
      <c r="G231" s="32"/>
      <c r="H231" s="32"/>
      <c r="I231" s="32"/>
      <c r="J231" s="4"/>
      <c r="K231" s="5"/>
      <c r="L231" s="5"/>
      <c r="M231" s="60"/>
      <c r="N231" s="61" t="str">
        <f t="shared" si="18"/>
        <v/>
      </c>
      <c r="O231" s="62"/>
      <c r="P231" s="63"/>
      <c r="Q231" s="6"/>
      <c r="R231" s="6"/>
      <c r="S231" s="6"/>
      <c r="T231" s="150" t="str">
        <f t="shared" si="19"/>
        <v/>
      </c>
      <c r="U231" s="151" t="str">
        <f t="shared" si="20"/>
        <v/>
      </c>
      <c r="V231" s="151" t="str">
        <f t="shared" si="21"/>
        <v/>
      </c>
      <c r="W231" s="5"/>
      <c r="X231" s="5"/>
      <c r="Y231" s="5"/>
      <c r="Z231" s="60" t="str">
        <f t="shared" si="22"/>
        <v/>
      </c>
      <c r="AA231" s="60" t="str">
        <f t="shared" si="23"/>
        <v/>
      </c>
      <c r="AB231" s="65"/>
      <c r="AC231" s="60"/>
      <c r="AD231" s="34"/>
    </row>
    <row r="232" spans="1:30" s="58" customFormat="1" ht="19.5" hidden="1" customHeight="1" x14ac:dyDescent="0.2">
      <c r="A232" s="158" t="str">
        <f>IF($F232&lt;&gt;"",SUBTOTAL(103,$F$8:$F232),"")</f>
        <v/>
      </c>
      <c r="B232" s="59"/>
      <c r="C232" s="42"/>
      <c r="D232" s="42"/>
      <c r="E232" s="59"/>
      <c r="F232" s="31"/>
      <c r="G232" s="32"/>
      <c r="H232" s="32"/>
      <c r="I232" s="32"/>
      <c r="J232" s="4"/>
      <c r="K232" s="5"/>
      <c r="L232" s="5"/>
      <c r="M232" s="60"/>
      <c r="N232" s="61" t="str">
        <f t="shared" si="18"/>
        <v/>
      </c>
      <c r="O232" s="62"/>
      <c r="P232" s="63"/>
      <c r="Q232" s="6"/>
      <c r="R232" s="6"/>
      <c r="S232" s="6"/>
      <c r="T232" s="150" t="str">
        <f t="shared" si="19"/>
        <v/>
      </c>
      <c r="U232" s="151" t="str">
        <f t="shared" si="20"/>
        <v/>
      </c>
      <c r="V232" s="151" t="str">
        <f t="shared" si="21"/>
        <v/>
      </c>
      <c r="W232" s="5"/>
      <c r="X232" s="5"/>
      <c r="Y232" s="5"/>
      <c r="Z232" s="60" t="str">
        <f t="shared" si="22"/>
        <v/>
      </c>
      <c r="AA232" s="60" t="str">
        <f t="shared" si="23"/>
        <v/>
      </c>
      <c r="AB232" s="65"/>
      <c r="AC232" s="60"/>
      <c r="AD232" s="34"/>
    </row>
    <row r="233" spans="1:30" s="58" customFormat="1" ht="19.5" hidden="1" customHeight="1" x14ac:dyDescent="0.2">
      <c r="A233" s="158" t="str">
        <f>IF($F233&lt;&gt;"",SUBTOTAL(103,$F$8:$F233),"")</f>
        <v/>
      </c>
      <c r="B233" s="59"/>
      <c r="C233" s="42"/>
      <c r="D233" s="42"/>
      <c r="E233" s="59"/>
      <c r="F233" s="31"/>
      <c r="G233" s="32"/>
      <c r="H233" s="32"/>
      <c r="I233" s="32"/>
      <c r="J233" s="4"/>
      <c r="K233" s="5"/>
      <c r="L233" s="5"/>
      <c r="M233" s="60"/>
      <c r="N233" s="61" t="str">
        <f t="shared" si="18"/>
        <v/>
      </c>
      <c r="O233" s="62"/>
      <c r="P233" s="63"/>
      <c r="Q233" s="6"/>
      <c r="R233" s="6"/>
      <c r="S233" s="6"/>
      <c r="T233" s="150" t="str">
        <f t="shared" si="19"/>
        <v/>
      </c>
      <c r="U233" s="151" t="str">
        <f t="shared" si="20"/>
        <v/>
      </c>
      <c r="V233" s="151" t="str">
        <f t="shared" si="21"/>
        <v/>
      </c>
      <c r="W233" s="5"/>
      <c r="X233" s="5"/>
      <c r="Y233" s="5"/>
      <c r="Z233" s="60" t="str">
        <f t="shared" si="22"/>
        <v/>
      </c>
      <c r="AA233" s="60" t="str">
        <f t="shared" si="23"/>
        <v/>
      </c>
      <c r="AB233" s="65"/>
      <c r="AC233" s="60"/>
      <c r="AD233" s="34"/>
    </row>
    <row r="234" spans="1:30" s="58" customFormat="1" ht="19.5" hidden="1" customHeight="1" x14ac:dyDescent="0.2">
      <c r="A234" s="158" t="str">
        <f>IF($F234&lt;&gt;"",SUBTOTAL(103,$F$8:$F234),"")</f>
        <v/>
      </c>
      <c r="B234" s="59"/>
      <c r="C234" s="42"/>
      <c r="D234" s="42"/>
      <c r="E234" s="59"/>
      <c r="F234" s="31"/>
      <c r="G234" s="32"/>
      <c r="H234" s="32"/>
      <c r="I234" s="32"/>
      <c r="J234" s="4"/>
      <c r="K234" s="5"/>
      <c r="L234" s="5"/>
      <c r="M234" s="60"/>
      <c r="N234" s="61" t="str">
        <f t="shared" si="18"/>
        <v/>
      </c>
      <c r="O234" s="62"/>
      <c r="P234" s="63"/>
      <c r="Q234" s="6"/>
      <c r="R234" s="6"/>
      <c r="S234" s="6"/>
      <c r="T234" s="151" t="str">
        <f t="shared" si="19"/>
        <v/>
      </c>
      <c r="U234" s="151" t="str">
        <f t="shared" si="20"/>
        <v/>
      </c>
      <c r="V234" s="151" t="str">
        <f t="shared" si="21"/>
        <v/>
      </c>
      <c r="W234" s="5"/>
      <c r="X234" s="5"/>
      <c r="Y234" s="5"/>
      <c r="Z234" s="60" t="str">
        <f t="shared" si="22"/>
        <v/>
      </c>
      <c r="AA234" s="60" t="str">
        <f t="shared" si="23"/>
        <v/>
      </c>
      <c r="AB234" s="65"/>
      <c r="AC234" s="60"/>
      <c r="AD234" s="34"/>
    </row>
    <row r="235" spans="1:30" s="58" customFormat="1" ht="19.5" hidden="1" customHeight="1" x14ac:dyDescent="0.2">
      <c r="A235" s="158" t="str">
        <f>IF($F235&lt;&gt;"",SUBTOTAL(103,$F$8:$F235),"")</f>
        <v/>
      </c>
      <c r="B235" s="59"/>
      <c r="C235" s="42"/>
      <c r="D235" s="42"/>
      <c r="E235" s="59"/>
      <c r="F235" s="31"/>
      <c r="G235" s="32"/>
      <c r="H235" s="32"/>
      <c r="I235" s="32"/>
      <c r="J235" s="4"/>
      <c r="K235" s="5"/>
      <c r="L235" s="5"/>
      <c r="M235" s="60"/>
      <c r="N235" s="61" t="str">
        <f t="shared" si="18"/>
        <v/>
      </c>
      <c r="O235" s="62"/>
      <c r="P235" s="63"/>
      <c r="Q235" s="6"/>
      <c r="R235" s="6"/>
      <c r="S235" s="6"/>
      <c r="T235" s="150" t="str">
        <f t="shared" si="19"/>
        <v/>
      </c>
      <c r="U235" s="151" t="str">
        <f t="shared" si="20"/>
        <v/>
      </c>
      <c r="V235" s="151" t="str">
        <f t="shared" si="21"/>
        <v/>
      </c>
      <c r="W235" s="5"/>
      <c r="X235" s="5"/>
      <c r="Y235" s="5"/>
      <c r="Z235" s="60" t="str">
        <f t="shared" si="22"/>
        <v/>
      </c>
      <c r="AA235" s="60" t="str">
        <f t="shared" si="23"/>
        <v/>
      </c>
      <c r="AB235" s="65"/>
      <c r="AC235" s="60"/>
      <c r="AD235" s="34"/>
    </row>
    <row r="236" spans="1:30" s="58" customFormat="1" ht="19.5" hidden="1" customHeight="1" x14ac:dyDescent="0.2">
      <c r="A236" s="158" t="str">
        <f>IF($F236&lt;&gt;"",SUBTOTAL(103,$F$8:$F236),"")</f>
        <v/>
      </c>
      <c r="B236" s="59"/>
      <c r="C236" s="42"/>
      <c r="D236" s="42"/>
      <c r="E236" s="59"/>
      <c r="F236" s="31"/>
      <c r="G236" s="32"/>
      <c r="H236" s="32"/>
      <c r="I236" s="32"/>
      <c r="J236" s="4"/>
      <c r="K236" s="5"/>
      <c r="L236" s="5"/>
      <c r="M236" s="60"/>
      <c r="N236" s="61" t="str">
        <f t="shared" si="18"/>
        <v/>
      </c>
      <c r="O236" s="62"/>
      <c r="P236" s="63"/>
      <c r="Q236" s="6"/>
      <c r="R236" s="6"/>
      <c r="S236" s="6"/>
      <c r="T236" s="150" t="str">
        <f t="shared" si="19"/>
        <v/>
      </c>
      <c r="U236" s="151" t="str">
        <f t="shared" si="20"/>
        <v/>
      </c>
      <c r="V236" s="151" t="str">
        <f t="shared" si="21"/>
        <v/>
      </c>
      <c r="W236" s="5"/>
      <c r="X236" s="5"/>
      <c r="Y236" s="5"/>
      <c r="Z236" s="60" t="str">
        <f t="shared" si="22"/>
        <v/>
      </c>
      <c r="AA236" s="60" t="str">
        <f t="shared" si="23"/>
        <v/>
      </c>
      <c r="AB236" s="65"/>
      <c r="AC236" s="60"/>
      <c r="AD236" s="34"/>
    </row>
    <row r="237" spans="1:30" s="58" customFormat="1" ht="19.5" hidden="1" customHeight="1" x14ac:dyDescent="0.2">
      <c r="A237" s="158" t="str">
        <f>IF($F237&lt;&gt;"",SUBTOTAL(103,$F$8:$F237),"")</f>
        <v/>
      </c>
      <c r="B237" s="59"/>
      <c r="C237" s="42"/>
      <c r="D237" s="42"/>
      <c r="E237" s="59"/>
      <c r="F237" s="31"/>
      <c r="G237" s="32"/>
      <c r="H237" s="32"/>
      <c r="I237" s="32"/>
      <c r="J237" s="4"/>
      <c r="K237" s="5"/>
      <c r="L237" s="5"/>
      <c r="M237" s="60"/>
      <c r="N237" s="61" t="str">
        <f t="shared" si="18"/>
        <v/>
      </c>
      <c r="O237" s="62"/>
      <c r="P237" s="63"/>
      <c r="Q237" s="6"/>
      <c r="R237" s="6"/>
      <c r="S237" s="6"/>
      <c r="T237" s="150" t="str">
        <f t="shared" si="19"/>
        <v/>
      </c>
      <c r="U237" s="151" t="str">
        <f t="shared" si="20"/>
        <v/>
      </c>
      <c r="V237" s="151" t="str">
        <f t="shared" si="21"/>
        <v/>
      </c>
      <c r="W237" s="5"/>
      <c r="X237" s="5"/>
      <c r="Y237" s="5"/>
      <c r="Z237" s="60" t="str">
        <f t="shared" si="22"/>
        <v/>
      </c>
      <c r="AA237" s="60" t="str">
        <f t="shared" si="23"/>
        <v/>
      </c>
      <c r="AB237" s="65"/>
      <c r="AC237" s="60"/>
      <c r="AD237" s="34"/>
    </row>
    <row r="238" spans="1:30" s="58" customFormat="1" ht="19.5" hidden="1" customHeight="1" x14ac:dyDescent="0.2">
      <c r="A238" s="158" t="str">
        <f>IF($F238&lt;&gt;"",SUBTOTAL(103,$F$8:$F238),"")</f>
        <v/>
      </c>
      <c r="B238" s="59"/>
      <c r="C238" s="42"/>
      <c r="D238" s="42"/>
      <c r="E238" s="59"/>
      <c r="F238" s="31"/>
      <c r="G238" s="32"/>
      <c r="H238" s="32"/>
      <c r="I238" s="32"/>
      <c r="J238" s="4"/>
      <c r="K238" s="5"/>
      <c r="L238" s="5"/>
      <c r="M238" s="60"/>
      <c r="N238" s="61" t="str">
        <f t="shared" si="18"/>
        <v/>
      </c>
      <c r="O238" s="62"/>
      <c r="P238" s="63"/>
      <c r="Q238" s="6"/>
      <c r="R238" s="6"/>
      <c r="S238" s="6"/>
      <c r="T238" s="150" t="str">
        <f t="shared" si="19"/>
        <v/>
      </c>
      <c r="U238" s="151" t="str">
        <f t="shared" si="20"/>
        <v/>
      </c>
      <c r="V238" s="151" t="str">
        <f t="shared" si="21"/>
        <v/>
      </c>
      <c r="W238" s="5"/>
      <c r="X238" s="5"/>
      <c r="Y238" s="5"/>
      <c r="Z238" s="60" t="str">
        <f t="shared" si="22"/>
        <v/>
      </c>
      <c r="AA238" s="60" t="str">
        <f t="shared" si="23"/>
        <v/>
      </c>
      <c r="AB238" s="65"/>
      <c r="AC238" s="60"/>
      <c r="AD238" s="34"/>
    </row>
    <row r="239" spans="1:30" s="58" customFormat="1" ht="19.5" hidden="1" customHeight="1" x14ac:dyDescent="0.2">
      <c r="A239" s="158" t="str">
        <f>IF($F239&lt;&gt;"",SUBTOTAL(103,$F$8:$F239),"")</f>
        <v/>
      </c>
      <c r="B239" s="59"/>
      <c r="C239" s="42"/>
      <c r="D239" s="42"/>
      <c r="E239" s="59"/>
      <c r="F239" s="31"/>
      <c r="G239" s="32"/>
      <c r="H239" s="32"/>
      <c r="I239" s="32"/>
      <c r="J239" s="4"/>
      <c r="K239" s="5"/>
      <c r="L239" s="5"/>
      <c r="M239" s="60"/>
      <c r="N239" s="61" t="str">
        <f t="shared" si="18"/>
        <v/>
      </c>
      <c r="O239" s="62"/>
      <c r="P239" s="63"/>
      <c r="Q239" s="6"/>
      <c r="R239" s="6"/>
      <c r="S239" s="6"/>
      <c r="T239" s="150" t="str">
        <f t="shared" si="19"/>
        <v/>
      </c>
      <c r="U239" s="151" t="str">
        <f t="shared" si="20"/>
        <v/>
      </c>
      <c r="V239" s="151" t="str">
        <f t="shared" si="21"/>
        <v/>
      </c>
      <c r="W239" s="5"/>
      <c r="X239" s="5"/>
      <c r="Y239" s="5"/>
      <c r="Z239" s="60" t="str">
        <f t="shared" si="22"/>
        <v/>
      </c>
      <c r="AA239" s="60" t="str">
        <f t="shared" si="23"/>
        <v/>
      </c>
      <c r="AB239" s="65"/>
      <c r="AC239" s="60"/>
      <c r="AD239" s="34"/>
    </row>
    <row r="240" spans="1:30" s="58" customFormat="1" ht="19.5" hidden="1" customHeight="1" x14ac:dyDescent="0.2">
      <c r="A240" s="158" t="str">
        <f>IF($F240&lt;&gt;"",SUBTOTAL(103,$F$8:$F240),"")</f>
        <v/>
      </c>
      <c r="B240" s="59"/>
      <c r="C240" s="42"/>
      <c r="D240" s="42"/>
      <c r="E240" s="59"/>
      <c r="F240" s="31"/>
      <c r="G240" s="32"/>
      <c r="H240" s="32"/>
      <c r="I240" s="32"/>
      <c r="J240" s="4"/>
      <c r="K240" s="5"/>
      <c r="L240" s="5"/>
      <c r="M240" s="60"/>
      <c r="N240" s="61" t="str">
        <f t="shared" si="18"/>
        <v/>
      </c>
      <c r="O240" s="62"/>
      <c r="P240" s="63"/>
      <c r="Q240" s="6"/>
      <c r="R240" s="6"/>
      <c r="S240" s="6"/>
      <c r="T240" s="150" t="str">
        <f t="shared" si="19"/>
        <v/>
      </c>
      <c r="U240" s="151" t="str">
        <f t="shared" si="20"/>
        <v/>
      </c>
      <c r="V240" s="151" t="str">
        <f t="shared" si="21"/>
        <v/>
      </c>
      <c r="W240" s="5"/>
      <c r="X240" s="5"/>
      <c r="Y240" s="5"/>
      <c r="Z240" s="60" t="str">
        <f t="shared" si="22"/>
        <v/>
      </c>
      <c r="AA240" s="60" t="str">
        <f t="shared" si="23"/>
        <v/>
      </c>
      <c r="AB240" s="65"/>
      <c r="AC240" s="60"/>
      <c r="AD240" s="34"/>
    </row>
    <row r="241" spans="1:30" s="58" customFormat="1" ht="19.5" hidden="1" customHeight="1" x14ac:dyDescent="0.2">
      <c r="A241" s="158" t="str">
        <f>IF($F241&lt;&gt;"",SUBTOTAL(103,$F$8:$F241),"")</f>
        <v/>
      </c>
      <c r="B241" s="59"/>
      <c r="C241" s="42"/>
      <c r="D241" s="42"/>
      <c r="E241" s="59"/>
      <c r="F241" s="31"/>
      <c r="G241" s="32"/>
      <c r="H241" s="32"/>
      <c r="I241" s="32"/>
      <c r="J241" s="4"/>
      <c r="K241" s="5"/>
      <c r="L241" s="5"/>
      <c r="M241" s="60"/>
      <c r="N241" s="61" t="str">
        <f t="shared" si="18"/>
        <v/>
      </c>
      <c r="O241" s="62"/>
      <c r="P241" s="63"/>
      <c r="Q241" s="6"/>
      <c r="R241" s="6"/>
      <c r="S241" s="6"/>
      <c r="T241" s="150" t="str">
        <f t="shared" si="19"/>
        <v/>
      </c>
      <c r="U241" s="151" t="str">
        <f t="shared" si="20"/>
        <v/>
      </c>
      <c r="V241" s="151" t="str">
        <f t="shared" si="21"/>
        <v/>
      </c>
      <c r="W241" s="5"/>
      <c r="X241" s="5"/>
      <c r="Y241" s="5"/>
      <c r="Z241" s="60" t="str">
        <f t="shared" si="22"/>
        <v/>
      </c>
      <c r="AA241" s="60" t="str">
        <f t="shared" si="23"/>
        <v/>
      </c>
      <c r="AB241" s="65"/>
      <c r="AC241" s="60"/>
      <c r="AD241" s="34"/>
    </row>
    <row r="242" spans="1:30" s="58" customFormat="1" ht="19.5" hidden="1" customHeight="1" x14ac:dyDescent="0.2">
      <c r="A242" s="158" t="str">
        <f>IF($F242&lt;&gt;"",SUBTOTAL(103,$F$8:$F242),"")</f>
        <v/>
      </c>
      <c r="B242" s="59"/>
      <c r="C242" s="42"/>
      <c r="D242" s="42"/>
      <c r="E242" s="59"/>
      <c r="F242" s="31"/>
      <c r="G242" s="32"/>
      <c r="H242" s="32"/>
      <c r="I242" s="32"/>
      <c r="J242" s="4"/>
      <c r="K242" s="5"/>
      <c r="L242" s="5"/>
      <c r="M242" s="60"/>
      <c r="N242" s="61" t="str">
        <f t="shared" si="18"/>
        <v/>
      </c>
      <c r="O242" s="62"/>
      <c r="P242" s="63"/>
      <c r="Q242" s="6"/>
      <c r="R242" s="6"/>
      <c r="S242" s="6"/>
      <c r="T242" s="150" t="str">
        <f t="shared" si="19"/>
        <v/>
      </c>
      <c r="U242" s="151" t="str">
        <f t="shared" si="20"/>
        <v/>
      </c>
      <c r="V242" s="151" t="str">
        <f t="shared" si="21"/>
        <v/>
      </c>
      <c r="W242" s="5"/>
      <c r="X242" s="5"/>
      <c r="Y242" s="5"/>
      <c r="Z242" s="60" t="str">
        <f t="shared" si="22"/>
        <v/>
      </c>
      <c r="AA242" s="60" t="str">
        <f t="shared" si="23"/>
        <v/>
      </c>
      <c r="AB242" s="65"/>
      <c r="AC242" s="60"/>
      <c r="AD242" s="34"/>
    </row>
    <row r="243" spans="1:30" s="58" customFormat="1" ht="19.5" hidden="1" customHeight="1" x14ac:dyDescent="0.2">
      <c r="A243" s="158" t="str">
        <f>IF($F243&lt;&gt;"",SUBTOTAL(103,$F$8:$F243),"")</f>
        <v/>
      </c>
      <c r="B243" s="59"/>
      <c r="C243" s="42"/>
      <c r="D243" s="42"/>
      <c r="E243" s="59"/>
      <c r="F243" s="31"/>
      <c r="G243" s="32"/>
      <c r="H243" s="32"/>
      <c r="I243" s="32"/>
      <c r="J243" s="4"/>
      <c r="K243" s="5"/>
      <c r="L243" s="5"/>
      <c r="M243" s="60"/>
      <c r="N243" s="61" t="str">
        <f t="shared" si="18"/>
        <v/>
      </c>
      <c r="O243" s="62"/>
      <c r="P243" s="63"/>
      <c r="Q243" s="6"/>
      <c r="R243" s="6"/>
      <c r="S243" s="6"/>
      <c r="T243" s="151" t="str">
        <f t="shared" si="19"/>
        <v/>
      </c>
      <c r="U243" s="151" t="str">
        <f t="shared" si="20"/>
        <v/>
      </c>
      <c r="V243" s="151" t="str">
        <f t="shared" si="21"/>
        <v/>
      </c>
      <c r="W243" s="5"/>
      <c r="X243" s="5"/>
      <c r="Y243" s="5"/>
      <c r="Z243" s="60" t="str">
        <f t="shared" si="22"/>
        <v/>
      </c>
      <c r="AA243" s="60" t="str">
        <f t="shared" si="23"/>
        <v/>
      </c>
      <c r="AB243" s="65"/>
      <c r="AC243" s="60"/>
      <c r="AD243" s="34"/>
    </row>
    <row r="244" spans="1:30" s="58" customFormat="1" ht="19.5" hidden="1" customHeight="1" x14ac:dyDescent="0.2">
      <c r="A244" s="158" t="str">
        <f>IF($F244&lt;&gt;"",SUBTOTAL(103,$F$8:$F244),"")</f>
        <v/>
      </c>
      <c r="B244" s="59"/>
      <c r="C244" s="42"/>
      <c r="D244" s="42"/>
      <c r="E244" s="59"/>
      <c r="F244" s="31"/>
      <c r="G244" s="32"/>
      <c r="H244" s="32"/>
      <c r="I244" s="32"/>
      <c r="J244" s="4"/>
      <c r="K244" s="5"/>
      <c r="L244" s="5"/>
      <c r="M244" s="60"/>
      <c r="N244" s="61" t="str">
        <f t="shared" si="18"/>
        <v/>
      </c>
      <c r="O244" s="62"/>
      <c r="P244" s="63"/>
      <c r="Q244" s="6"/>
      <c r="R244" s="6"/>
      <c r="S244" s="6"/>
      <c r="T244" s="150" t="str">
        <f t="shared" si="19"/>
        <v/>
      </c>
      <c r="U244" s="151" t="str">
        <f t="shared" si="20"/>
        <v/>
      </c>
      <c r="V244" s="151" t="str">
        <f t="shared" si="21"/>
        <v/>
      </c>
      <c r="W244" s="5"/>
      <c r="X244" s="5"/>
      <c r="Y244" s="5"/>
      <c r="Z244" s="60" t="str">
        <f t="shared" si="22"/>
        <v/>
      </c>
      <c r="AA244" s="60" t="str">
        <f t="shared" si="23"/>
        <v/>
      </c>
      <c r="AB244" s="65"/>
      <c r="AC244" s="60"/>
      <c r="AD244" s="34"/>
    </row>
    <row r="245" spans="1:30" s="58" customFormat="1" ht="19.5" hidden="1" customHeight="1" x14ac:dyDescent="0.2">
      <c r="A245" s="158" t="str">
        <f>IF($F245&lt;&gt;"",SUBTOTAL(103,$F$8:$F245),"")</f>
        <v/>
      </c>
      <c r="B245" s="59"/>
      <c r="C245" s="42"/>
      <c r="D245" s="42"/>
      <c r="E245" s="59"/>
      <c r="F245" s="31"/>
      <c r="G245" s="32"/>
      <c r="H245" s="32"/>
      <c r="I245" s="32"/>
      <c r="J245" s="4"/>
      <c r="K245" s="5"/>
      <c r="L245" s="5"/>
      <c r="M245" s="60"/>
      <c r="N245" s="61" t="str">
        <f t="shared" si="18"/>
        <v/>
      </c>
      <c r="O245" s="62"/>
      <c r="P245" s="63"/>
      <c r="Q245" s="6"/>
      <c r="R245" s="6"/>
      <c r="S245" s="6"/>
      <c r="T245" s="150" t="str">
        <f t="shared" si="19"/>
        <v/>
      </c>
      <c r="U245" s="151" t="str">
        <f t="shared" si="20"/>
        <v/>
      </c>
      <c r="V245" s="151" t="str">
        <f t="shared" si="21"/>
        <v/>
      </c>
      <c r="W245" s="5"/>
      <c r="X245" s="5"/>
      <c r="Y245" s="5"/>
      <c r="Z245" s="60" t="str">
        <f t="shared" si="22"/>
        <v/>
      </c>
      <c r="AA245" s="60" t="str">
        <f t="shared" si="23"/>
        <v/>
      </c>
      <c r="AB245" s="65"/>
      <c r="AC245" s="60"/>
      <c r="AD245" s="34"/>
    </row>
    <row r="246" spans="1:30" s="58" customFormat="1" ht="19.5" hidden="1" customHeight="1" x14ac:dyDescent="0.2">
      <c r="A246" s="158" t="str">
        <f>IF($F246&lt;&gt;"",SUBTOTAL(103,$F$8:$F246),"")</f>
        <v/>
      </c>
      <c r="B246" s="59"/>
      <c r="C246" s="42"/>
      <c r="D246" s="42"/>
      <c r="E246" s="59"/>
      <c r="F246" s="31"/>
      <c r="G246" s="32"/>
      <c r="H246" s="32"/>
      <c r="I246" s="32"/>
      <c r="J246" s="4"/>
      <c r="K246" s="5"/>
      <c r="L246" s="5"/>
      <c r="M246" s="60"/>
      <c r="N246" s="61" t="str">
        <f t="shared" si="18"/>
        <v/>
      </c>
      <c r="O246" s="62"/>
      <c r="P246" s="63"/>
      <c r="Q246" s="6"/>
      <c r="R246" s="6"/>
      <c r="S246" s="6"/>
      <c r="T246" s="151" t="str">
        <f t="shared" si="19"/>
        <v/>
      </c>
      <c r="U246" s="151" t="str">
        <f t="shared" si="20"/>
        <v/>
      </c>
      <c r="V246" s="151" t="str">
        <f t="shared" si="21"/>
        <v/>
      </c>
      <c r="W246" s="5"/>
      <c r="X246" s="5"/>
      <c r="Y246" s="5"/>
      <c r="Z246" s="60" t="str">
        <f t="shared" si="22"/>
        <v/>
      </c>
      <c r="AA246" s="60" t="str">
        <f t="shared" si="23"/>
        <v/>
      </c>
      <c r="AB246" s="65"/>
      <c r="AC246" s="60"/>
      <c r="AD246" s="34"/>
    </row>
    <row r="247" spans="1:30" s="58" customFormat="1" ht="19.5" hidden="1" customHeight="1" x14ac:dyDescent="0.2">
      <c r="A247" s="158" t="str">
        <f>IF($F247&lt;&gt;"",SUBTOTAL(103,$F$8:$F247),"")</f>
        <v/>
      </c>
      <c r="B247" s="59"/>
      <c r="C247" s="42"/>
      <c r="D247" s="42"/>
      <c r="E247" s="59"/>
      <c r="F247" s="31"/>
      <c r="G247" s="32"/>
      <c r="H247" s="32"/>
      <c r="I247" s="32"/>
      <c r="J247" s="4"/>
      <c r="K247" s="5"/>
      <c r="L247" s="5"/>
      <c r="M247" s="60"/>
      <c r="N247" s="61" t="str">
        <f t="shared" si="18"/>
        <v/>
      </c>
      <c r="O247" s="62"/>
      <c r="P247" s="63"/>
      <c r="Q247" s="6"/>
      <c r="R247" s="6"/>
      <c r="S247" s="6"/>
      <c r="T247" s="151" t="str">
        <f t="shared" si="19"/>
        <v/>
      </c>
      <c r="U247" s="151" t="str">
        <f t="shared" si="20"/>
        <v/>
      </c>
      <c r="V247" s="151" t="str">
        <f t="shared" si="21"/>
        <v/>
      </c>
      <c r="W247" s="5"/>
      <c r="X247" s="5"/>
      <c r="Y247" s="5"/>
      <c r="Z247" s="60" t="str">
        <f t="shared" si="22"/>
        <v/>
      </c>
      <c r="AA247" s="60" t="str">
        <f t="shared" si="23"/>
        <v/>
      </c>
      <c r="AB247" s="65"/>
      <c r="AC247" s="60"/>
      <c r="AD247" s="34"/>
    </row>
    <row r="248" spans="1:30" s="58" customFormat="1" ht="19.5" hidden="1" customHeight="1" x14ac:dyDescent="0.2">
      <c r="A248" s="158" t="str">
        <f>IF($F248&lt;&gt;"",SUBTOTAL(103,$F$8:$F248),"")</f>
        <v/>
      </c>
      <c r="B248" s="59"/>
      <c r="C248" s="42"/>
      <c r="D248" s="42"/>
      <c r="E248" s="59"/>
      <c r="F248" s="31"/>
      <c r="G248" s="32"/>
      <c r="H248" s="32"/>
      <c r="I248" s="32"/>
      <c r="J248" s="4"/>
      <c r="K248" s="5"/>
      <c r="L248" s="5"/>
      <c r="M248" s="60"/>
      <c r="N248" s="61" t="str">
        <f t="shared" si="18"/>
        <v/>
      </c>
      <c r="O248" s="62"/>
      <c r="P248" s="63"/>
      <c r="Q248" s="6"/>
      <c r="R248" s="6"/>
      <c r="S248" s="6"/>
      <c r="T248" s="151" t="str">
        <f t="shared" si="19"/>
        <v/>
      </c>
      <c r="U248" s="151" t="str">
        <f t="shared" si="20"/>
        <v/>
      </c>
      <c r="V248" s="151" t="str">
        <f t="shared" si="21"/>
        <v/>
      </c>
      <c r="W248" s="5"/>
      <c r="X248" s="5"/>
      <c r="Y248" s="5"/>
      <c r="Z248" s="60" t="str">
        <f t="shared" si="22"/>
        <v/>
      </c>
      <c r="AA248" s="60" t="str">
        <f t="shared" si="23"/>
        <v/>
      </c>
      <c r="AB248" s="65"/>
      <c r="AC248" s="60"/>
      <c r="AD248" s="34"/>
    </row>
    <row r="249" spans="1:30" s="58" customFormat="1" ht="19.5" hidden="1" customHeight="1" x14ac:dyDescent="0.2">
      <c r="A249" s="158" t="str">
        <f>IF($F249&lt;&gt;"",SUBTOTAL(103,$F$8:$F249),"")</f>
        <v/>
      </c>
      <c r="B249" s="59"/>
      <c r="C249" s="42"/>
      <c r="D249" s="42"/>
      <c r="E249" s="59"/>
      <c r="F249" s="31"/>
      <c r="G249" s="32"/>
      <c r="H249" s="32"/>
      <c r="I249" s="32"/>
      <c r="J249" s="4"/>
      <c r="K249" s="5"/>
      <c r="L249" s="5"/>
      <c r="M249" s="60"/>
      <c r="N249" s="61" t="str">
        <f t="shared" si="18"/>
        <v/>
      </c>
      <c r="O249" s="62"/>
      <c r="P249" s="63"/>
      <c r="Q249" s="6"/>
      <c r="R249" s="6"/>
      <c r="S249" s="6"/>
      <c r="T249" s="150" t="str">
        <f t="shared" si="19"/>
        <v/>
      </c>
      <c r="U249" s="151" t="str">
        <f t="shared" si="20"/>
        <v/>
      </c>
      <c r="V249" s="151" t="str">
        <f t="shared" si="21"/>
        <v/>
      </c>
      <c r="W249" s="5"/>
      <c r="X249" s="5"/>
      <c r="Y249" s="5"/>
      <c r="Z249" s="60" t="str">
        <f t="shared" si="22"/>
        <v/>
      </c>
      <c r="AA249" s="60" t="str">
        <f t="shared" si="23"/>
        <v/>
      </c>
      <c r="AB249" s="65"/>
      <c r="AC249" s="60"/>
      <c r="AD249" s="34"/>
    </row>
    <row r="250" spans="1:30" s="58" customFormat="1" ht="19.5" hidden="1" customHeight="1" x14ac:dyDescent="0.2">
      <c r="A250" s="158" t="str">
        <f>IF($F250&lt;&gt;"",SUBTOTAL(103,$F$8:$F250),"")</f>
        <v/>
      </c>
      <c r="B250" s="59"/>
      <c r="C250" s="42"/>
      <c r="D250" s="42"/>
      <c r="E250" s="59"/>
      <c r="F250" s="31"/>
      <c r="G250" s="32"/>
      <c r="H250" s="32"/>
      <c r="I250" s="32"/>
      <c r="J250" s="4"/>
      <c r="K250" s="5"/>
      <c r="L250" s="5"/>
      <c r="M250" s="60"/>
      <c r="N250" s="61" t="str">
        <f t="shared" si="18"/>
        <v/>
      </c>
      <c r="O250" s="62"/>
      <c r="P250" s="63"/>
      <c r="Q250" s="6"/>
      <c r="R250" s="6"/>
      <c r="S250" s="6"/>
      <c r="T250" s="150" t="str">
        <f t="shared" si="19"/>
        <v/>
      </c>
      <c r="U250" s="151" t="str">
        <f t="shared" si="20"/>
        <v/>
      </c>
      <c r="V250" s="151" t="str">
        <f t="shared" si="21"/>
        <v/>
      </c>
      <c r="W250" s="5"/>
      <c r="X250" s="5"/>
      <c r="Y250" s="5"/>
      <c r="Z250" s="60" t="str">
        <f t="shared" si="22"/>
        <v/>
      </c>
      <c r="AA250" s="60" t="str">
        <f t="shared" si="23"/>
        <v/>
      </c>
      <c r="AB250" s="65"/>
      <c r="AC250" s="60"/>
      <c r="AD250" s="34"/>
    </row>
    <row r="251" spans="1:30" s="58" customFormat="1" ht="19.5" hidden="1" customHeight="1" x14ac:dyDescent="0.2">
      <c r="A251" s="158" t="str">
        <f>IF($F251&lt;&gt;"",SUBTOTAL(103,$F$8:$F251),"")</f>
        <v/>
      </c>
      <c r="B251" s="59"/>
      <c r="C251" s="67"/>
      <c r="D251" s="42" t="s">
        <v>121</v>
      </c>
      <c r="E251" s="59"/>
      <c r="F251" s="31"/>
      <c r="G251" s="32"/>
      <c r="H251" s="32"/>
      <c r="I251" s="32"/>
      <c r="J251" s="4"/>
      <c r="K251" s="5"/>
      <c r="L251" s="5"/>
      <c r="M251" s="60"/>
      <c r="N251" s="61" t="str">
        <f t="shared" si="18"/>
        <v/>
      </c>
      <c r="O251" s="62"/>
      <c r="P251" s="63"/>
      <c r="Q251" s="6"/>
      <c r="R251" s="6"/>
      <c r="S251" s="6"/>
      <c r="T251" s="150" t="str">
        <f t="shared" si="19"/>
        <v/>
      </c>
      <c r="U251" s="151" t="str">
        <f t="shared" si="20"/>
        <v/>
      </c>
      <c r="V251" s="151" t="str">
        <f t="shared" si="21"/>
        <v/>
      </c>
      <c r="W251" s="5"/>
      <c r="X251" s="5"/>
      <c r="Y251" s="5"/>
      <c r="Z251" s="60" t="str">
        <f t="shared" si="22"/>
        <v/>
      </c>
      <c r="AA251" s="60" t="str">
        <f t="shared" si="23"/>
        <v/>
      </c>
      <c r="AB251" s="65"/>
      <c r="AC251" s="60"/>
      <c r="AD251" s="34"/>
    </row>
    <row r="252" spans="1:30" s="58" customFormat="1" ht="19.5" hidden="1" customHeight="1" x14ac:dyDescent="0.2">
      <c r="A252" s="158" t="str">
        <f>IF($F252&lt;&gt;"",SUBTOTAL(103,$F$8:$F252),"")</f>
        <v/>
      </c>
      <c r="B252" s="59"/>
      <c r="C252" s="42"/>
      <c r="D252" s="42"/>
      <c r="E252" s="59"/>
      <c r="F252" s="31"/>
      <c r="G252" s="32"/>
      <c r="H252" s="32"/>
      <c r="I252" s="32"/>
      <c r="J252" s="4"/>
      <c r="K252" s="5"/>
      <c r="L252" s="5"/>
      <c r="M252" s="60"/>
      <c r="N252" s="61" t="str">
        <f t="shared" si="18"/>
        <v/>
      </c>
      <c r="O252" s="62"/>
      <c r="P252" s="63"/>
      <c r="Q252" s="6"/>
      <c r="R252" s="6"/>
      <c r="S252" s="6"/>
      <c r="T252" s="150" t="str">
        <f t="shared" si="19"/>
        <v/>
      </c>
      <c r="U252" s="151" t="str">
        <f t="shared" si="20"/>
        <v/>
      </c>
      <c r="V252" s="151" t="str">
        <f t="shared" si="21"/>
        <v/>
      </c>
      <c r="W252" s="5"/>
      <c r="X252" s="5"/>
      <c r="Y252" s="5"/>
      <c r="Z252" s="60" t="str">
        <f t="shared" si="22"/>
        <v/>
      </c>
      <c r="AA252" s="60" t="str">
        <f t="shared" si="23"/>
        <v/>
      </c>
      <c r="AB252" s="65"/>
      <c r="AC252" s="60"/>
      <c r="AD252" s="34"/>
    </row>
    <row r="253" spans="1:30" s="58" customFormat="1" ht="19.5" hidden="1" customHeight="1" x14ac:dyDescent="0.2">
      <c r="A253" s="158" t="str">
        <f>IF($F253&lt;&gt;"",SUBTOTAL(103,$F$8:$F253),"")</f>
        <v/>
      </c>
      <c r="B253" s="59"/>
      <c r="C253" s="42"/>
      <c r="D253" s="42"/>
      <c r="E253" s="59"/>
      <c r="F253" s="31"/>
      <c r="G253" s="32"/>
      <c r="H253" s="32"/>
      <c r="I253" s="32"/>
      <c r="J253" s="4"/>
      <c r="K253" s="5"/>
      <c r="L253" s="5"/>
      <c r="M253" s="60"/>
      <c r="N253" s="61" t="str">
        <f t="shared" si="18"/>
        <v/>
      </c>
      <c r="O253" s="62"/>
      <c r="P253" s="63"/>
      <c r="Q253" s="6"/>
      <c r="R253" s="6"/>
      <c r="S253" s="6"/>
      <c r="T253" s="150" t="str">
        <f t="shared" si="19"/>
        <v/>
      </c>
      <c r="U253" s="151" t="str">
        <f t="shared" si="20"/>
        <v/>
      </c>
      <c r="V253" s="151" t="str">
        <f t="shared" si="21"/>
        <v/>
      </c>
      <c r="W253" s="5"/>
      <c r="X253" s="5"/>
      <c r="Y253" s="5"/>
      <c r="Z253" s="60" t="str">
        <f t="shared" si="22"/>
        <v/>
      </c>
      <c r="AA253" s="60" t="str">
        <f t="shared" si="23"/>
        <v/>
      </c>
      <c r="AB253" s="65"/>
      <c r="AC253" s="60"/>
      <c r="AD253" s="34"/>
    </row>
    <row r="254" spans="1:30" s="58" customFormat="1" ht="19.5" hidden="1" customHeight="1" x14ac:dyDescent="0.2">
      <c r="A254" s="158" t="str">
        <f>IF($F254&lt;&gt;"",SUBTOTAL(103,$F$8:$F254),"")</f>
        <v/>
      </c>
      <c r="B254" s="59"/>
      <c r="C254" s="42"/>
      <c r="D254" s="42"/>
      <c r="E254" s="59"/>
      <c r="F254" s="31"/>
      <c r="G254" s="32"/>
      <c r="H254" s="32"/>
      <c r="I254" s="32"/>
      <c r="J254" s="4"/>
      <c r="K254" s="5"/>
      <c r="L254" s="5"/>
      <c r="M254" s="60"/>
      <c r="N254" s="61" t="str">
        <f t="shared" si="18"/>
        <v/>
      </c>
      <c r="O254" s="62"/>
      <c r="P254" s="63"/>
      <c r="Q254" s="6"/>
      <c r="R254" s="6"/>
      <c r="S254" s="6"/>
      <c r="T254" s="150" t="str">
        <f t="shared" si="19"/>
        <v/>
      </c>
      <c r="U254" s="151" t="str">
        <f t="shared" si="20"/>
        <v/>
      </c>
      <c r="V254" s="151" t="str">
        <f t="shared" si="21"/>
        <v/>
      </c>
      <c r="W254" s="5"/>
      <c r="X254" s="5"/>
      <c r="Y254" s="5"/>
      <c r="Z254" s="60" t="str">
        <f t="shared" si="22"/>
        <v/>
      </c>
      <c r="AA254" s="60" t="str">
        <f t="shared" si="23"/>
        <v/>
      </c>
      <c r="AB254" s="65"/>
      <c r="AC254" s="60"/>
      <c r="AD254" s="34"/>
    </row>
    <row r="255" spans="1:30" s="58" customFormat="1" ht="19.5" hidden="1" customHeight="1" x14ac:dyDescent="0.2">
      <c r="A255" s="158" t="str">
        <f>IF($F255&lt;&gt;"",SUBTOTAL(103,$F$8:$F255),"")</f>
        <v/>
      </c>
      <c r="B255" s="59"/>
      <c r="C255" s="42"/>
      <c r="D255" s="42"/>
      <c r="E255" s="59"/>
      <c r="F255" s="31"/>
      <c r="G255" s="32"/>
      <c r="H255" s="32"/>
      <c r="I255" s="32"/>
      <c r="J255" s="4"/>
      <c r="K255" s="5"/>
      <c r="L255" s="5"/>
      <c r="M255" s="60"/>
      <c r="N255" s="61" t="str">
        <f t="shared" si="18"/>
        <v/>
      </c>
      <c r="O255" s="62"/>
      <c r="P255" s="63"/>
      <c r="Q255" s="6"/>
      <c r="R255" s="6"/>
      <c r="S255" s="6"/>
      <c r="T255" s="150" t="str">
        <f t="shared" si="19"/>
        <v/>
      </c>
      <c r="U255" s="151" t="str">
        <f t="shared" si="20"/>
        <v/>
      </c>
      <c r="V255" s="151" t="str">
        <f t="shared" si="21"/>
        <v/>
      </c>
      <c r="W255" s="5"/>
      <c r="X255" s="5"/>
      <c r="Y255" s="5"/>
      <c r="Z255" s="60" t="str">
        <f t="shared" si="22"/>
        <v/>
      </c>
      <c r="AA255" s="60" t="str">
        <f t="shared" si="23"/>
        <v/>
      </c>
      <c r="AB255" s="65"/>
      <c r="AC255" s="60"/>
      <c r="AD255" s="34"/>
    </row>
    <row r="256" spans="1:30" s="58" customFormat="1" ht="19.5" hidden="1" customHeight="1" x14ac:dyDescent="0.2">
      <c r="A256" s="158" t="str">
        <f>IF($F256&lt;&gt;"",SUBTOTAL(103,$F$8:$F256),"")</f>
        <v/>
      </c>
      <c r="B256" s="59"/>
      <c r="C256" s="42"/>
      <c r="D256" s="42"/>
      <c r="E256" s="59"/>
      <c r="F256" s="31"/>
      <c r="G256" s="32"/>
      <c r="H256" s="32"/>
      <c r="I256" s="32"/>
      <c r="J256" s="4"/>
      <c r="K256" s="5"/>
      <c r="L256" s="5"/>
      <c r="M256" s="60"/>
      <c r="N256" s="61" t="str">
        <f t="shared" si="18"/>
        <v/>
      </c>
      <c r="O256" s="62"/>
      <c r="P256" s="63"/>
      <c r="Q256" s="6"/>
      <c r="R256" s="6"/>
      <c r="S256" s="6"/>
      <c r="T256" s="150" t="str">
        <f t="shared" si="19"/>
        <v/>
      </c>
      <c r="U256" s="151" t="str">
        <f t="shared" si="20"/>
        <v/>
      </c>
      <c r="V256" s="151" t="str">
        <f t="shared" si="21"/>
        <v/>
      </c>
      <c r="W256" s="5"/>
      <c r="X256" s="5"/>
      <c r="Y256" s="5"/>
      <c r="Z256" s="60" t="str">
        <f t="shared" si="22"/>
        <v/>
      </c>
      <c r="AA256" s="60" t="str">
        <f t="shared" si="23"/>
        <v/>
      </c>
      <c r="AB256" s="65"/>
      <c r="AC256" s="60"/>
      <c r="AD256" s="34"/>
    </row>
    <row r="257" spans="1:30" s="58" customFormat="1" ht="19.5" hidden="1" customHeight="1" x14ac:dyDescent="0.2">
      <c r="A257" s="158" t="str">
        <f>IF($F257&lt;&gt;"",SUBTOTAL(103,$F$8:$F257),"")</f>
        <v/>
      </c>
      <c r="B257" s="59"/>
      <c r="C257" s="42"/>
      <c r="D257" s="42"/>
      <c r="E257" s="59"/>
      <c r="F257" s="31"/>
      <c r="G257" s="32"/>
      <c r="H257" s="32"/>
      <c r="I257" s="32"/>
      <c r="J257" s="4"/>
      <c r="K257" s="5"/>
      <c r="L257" s="5"/>
      <c r="M257" s="60"/>
      <c r="N257" s="61" t="str">
        <f t="shared" si="18"/>
        <v/>
      </c>
      <c r="O257" s="62"/>
      <c r="P257" s="63"/>
      <c r="Q257" s="6"/>
      <c r="R257" s="6"/>
      <c r="S257" s="6"/>
      <c r="T257" s="150" t="str">
        <f t="shared" si="19"/>
        <v/>
      </c>
      <c r="U257" s="151" t="str">
        <f t="shared" si="20"/>
        <v/>
      </c>
      <c r="V257" s="151" t="str">
        <f t="shared" si="21"/>
        <v/>
      </c>
      <c r="W257" s="5"/>
      <c r="X257" s="5"/>
      <c r="Y257" s="5"/>
      <c r="Z257" s="60" t="str">
        <f t="shared" si="22"/>
        <v/>
      </c>
      <c r="AA257" s="60" t="str">
        <f t="shared" si="23"/>
        <v/>
      </c>
      <c r="AB257" s="65"/>
      <c r="AC257" s="60"/>
      <c r="AD257" s="34"/>
    </row>
    <row r="258" spans="1:30" s="58" customFormat="1" ht="19.5" hidden="1" customHeight="1" x14ac:dyDescent="0.2">
      <c r="A258" s="158" t="str">
        <f>IF($F258&lt;&gt;"",SUBTOTAL(103,$F$8:$F258),"")</f>
        <v/>
      </c>
      <c r="B258" s="59"/>
      <c r="C258" s="42"/>
      <c r="D258" s="42"/>
      <c r="E258" s="59"/>
      <c r="F258" s="31"/>
      <c r="G258" s="32"/>
      <c r="H258" s="32"/>
      <c r="I258" s="32"/>
      <c r="J258" s="4"/>
      <c r="K258" s="5"/>
      <c r="L258" s="5"/>
      <c r="M258" s="60"/>
      <c r="N258" s="61" t="str">
        <f t="shared" si="18"/>
        <v/>
      </c>
      <c r="O258" s="62"/>
      <c r="P258" s="63"/>
      <c r="Q258" s="6"/>
      <c r="R258" s="6"/>
      <c r="S258" s="6"/>
      <c r="T258" s="150" t="str">
        <f t="shared" si="19"/>
        <v/>
      </c>
      <c r="U258" s="151" t="str">
        <f t="shared" si="20"/>
        <v/>
      </c>
      <c r="V258" s="151" t="str">
        <f t="shared" si="21"/>
        <v/>
      </c>
      <c r="W258" s="5"/>
      <c r="X258" s="5"/>
      <c r="Y258" s="5"/>
      <c r="Z258" s="60" t="str">
        <f t="shared" si="22"/>
        <v/>
      </c>
      <c r="AA258" s="60" t="str">
        <f t="shared" si="23"/>
        <v/>
      </c>
      <c r="AB258" s="65"/>
      <c r="AC258" s="60"/>
      <c r="AD258" s="34"/>
    </row>
    <row r="259" spans="1:30" s="58" customFormat="1" ht="19.5" hidden="1" customHeight="1" x14ac:dyDescent="0.2">
      <c r="A259" s="158" t="str">
        <f>IF($F259&lt;&gt;"",SUBTOTAL(103,$F$8:$F259),"")</f>
        <v/>
      </c>
      <c r="B259" s="59"/>
      <c r="C259" s="42"/>
      <c r="D259" s="42"/>
      <c r="E259" s="59"/>
      <c r="F259" s="31"/>
      <c r="G259" s="32"/>
      <c r="H259" s="32"/>
      <c r="I259" s="32"/>
      <c r="J259" s="4"/>
      <c r="K259" s="5"/>
      <c r="L259" s="5"/>
      <c r="M259" s="60"/>
      <c r="N259" s="61" t="str">
        <f t="shared" si="18"/>
        <v/>
      </c>
      <c r="O259" s="62"/>
      <c r="P259" s="63"/>
      <c r="Q259" s="6"/>
      <c r="R259" s="6"/>
      <c r="S259" s="6"/>
      <c r="T259" s="150" t="str">
        <f t="shared" si="19"/>
        <v/>
      </c>
      <c r="U259" s="151" t="str">
        <f t="shared" si="20"/>
        <v/>
      </c>
      <c r="V259" s="151" t="str">
        <f t="shared" si="21"/>
        <v/>
      </c>
      <c r="W259" s="5"/>
      <c r="X259" s="5"/>
      <c r="Y259" s="5"/>
      <c r="Z259" s="60" t="str">
        <f t="shared" si="22"/>
        <v/>
      </c>
      <c r="AA259" s="60" t="str">
        <f t="shared" si="23"/>
        <v/>
      </c>
      <c r="AB259" s="65"/>
      <c r="AC259" s="60"/>
      <c r="AD259" s="34"/>
    </row>
    <row r="260" spans="1:30" s="58" customFormat="1" ht="19.5" hidden="1" customHeight="1" x14ac:dyDescent="0.2">
      <c r="A260" s="158" t="str">
        <f>IF($F260&lt;&gt;"",SUBTOTAL(103,$F$8:$F260),"")</f>
        <v/>
      </c>
      <c r="B260" s="59"/>
      <c r="C260" s="42"/>
      <c r="D260" s="42"/>
      <c r="E260" s="59"/>
      <c r="F260" s="31"/>
      <c r="G260" s="32"/>
      <c r="H260" s="32"/>
      <c r="I260" s="32"/>
      <c r="J260" s="4"/>
      <c r="K260" s="5"/>
      <c r="L260" s="5"/>
      <c r="M260" s="60"/>
      <c r="N260" s="61" t="str">
        <f t="shared" si="18"/>
        <v/>
      </c>
      <c r="O260" s="62"/>
      <c r="P260" s="63"/>
      <c r="Q260" s="6"/>
      <c r="R260" s="6"/>
      <c r="S260" s="6"/>
      <c r="T260" s="150" t="str">
        <f t="shared" si="19"/>
        <v/>
      </c>
      <c r="U260" s="151" t="str">
        <f t="shared" si="20"/>
        <v/>
      </c>
      <c r="V260" s="151" t="str">
        <f t="shared" si="21"/>
        <v/>
      </c>
      <c r="W260" s="5"/>
      <c r="X260" s="5"/>
      <c r="Y260" s="5"/>
      <c r="Z260" s="60" t="str">
        <f t="shared" si="22"/>
        <v/>
      </c>
      <c r="AA260" s="60" t="str">
        <f t="shared" si="23"/>
        <v/>
      </c>
      <c r="AB260" s="65"/>
      <c r="AC260" s="60"/>
      <c r="AD260" s="34"/>
    </row>
    <row r="261" spans="1:30" s="58" customFormat="1" ht="19.5" hidden="1" customHeight="1" x14ac:dyDescent="0.2">
      <c r="A261" s="158" t="str">
        <f>IF($F261&lt;&gt;"",SUBTOTAL(103,$F$8:$F261),"")</f>
        <v/>
      </c>
      <c r="B261" s="59"/>
      <c r="C261" s="42"/>
      <c r="D261" s="42"/>
      <c r="E261" s="59"/>
      <c r="F261" s="31"/>
      <c r="G261" s="32"/>
      <c r="H261" s="32"/>
      <c r="I261" s="32"/>
      <c r="J261" s="4"/>
      <c r="K261" s="5"/>
      <c r="L261" s="5"/>
      <c r="M261" s="60"/>
      <c r="N261" s="61" t="str">
        <f t="shared" si="18"/>
        <v/>
      </c>
      <c r="O261" s="62"/>
      <c r="P261" s="63"/>
      <c r="Q261" s="6"/>
      <c r="R261" s="6"/>
      <c r="S261" s="6"/>
      <c r="T261" s="150" t="str">
        <f t="shared" si="19"/>
        <v/>
      </c>
      <c r="U261" s="151" t="str">
        <f t="shared" si="20"/>
        <v/>
      </c>
      <c r="V261" s="151" t="str">
        <f t="shared" si="21"/>
        <v/>
      </c>
      <c r="W261" s="5"/>
      <c r="X261" s="5"/>
      <c r="Y261" s="5"/>
      <c r="Z261" s="60" t="str">
        <f t="shared" si="22"/>
        <v/>
      </c>
      <c r="AA261" s="60" t="str">
        <f t="shared" si="23"/>
        <v/>
      </c>
      <c r="AB261" s="65"/>
      <c r="AC261" s="60"/>
      <c r="AD261" s="34"/>
    </row>
    <row r="262" spans="1:30" s="58" customFormat="1" ht="19.5" hidden="1" customHeight="1" x14ac:dyDescent="0.2">
      <c r="A262" s="158" t="str">
        <f>IF($F262&lt;&gt;"",SUBTOTAL(103,$F$8:$F262),"")</f>
        <v/>
      </c>
      <c r="B262" s="59"/>
      <c r="C262" s="42"/>
      <c r="D262" s="42"/>
      <c r="E262" s="59"/>
      <c r="F262" s="31"/>
      <c r="G262" s="32"/>
      <c r="H262" s="32"/>
      <c r="I262" s="32"/>
      <c r="J262" s="4"/>
      <c r="K262" s="5"/>
      <c r="L262" s="5"/>
      <c r="M262" s="60"/>
      <c r="N262" s="61" t="str">
        <f t="shared" si="18"/>
        <v/>
      </c>
      <c r="O262" s="62"/>
      <c r="P262" s="63"/>
      <c r="Q262" s="6"/>
      <c r="R262" s="6"/>
      <c r="S262" s="6"/>
      <c r="T262" s="150" t="str">
        <f t="shared" si="19"/>
        <v/>
      </c>
      <c r="U262" s="151" t="str">
        <f t="shared" si="20"/>
        <v/>
      </c>
      <c r="V262" s="151" t="str">
        <f t="shared" si="21"/>
        <v/>
      </c>
      <c r="W262" s="5"/>
      <c r="X262" s="5"/>
      <c r="Y262" s="5"/>
      <c r="Z262" s="60" t="str">
        <f t="shared" si="22"/>
        <v/>
      </c>
      <c r="AA262" s="60" t="str">
        <f t="shared" si="23"/>
        <v/>
      </c>
      <c r="AB262" s="65"/>
      <c r="AC262" s="60"/>
      <c r="AD262" s="34"/>
    </row>
    <row r="263" spans="1:30" s="58" customFormat="1" ht="19.5" hidden="1" customHeight="1" x14ac:dyDescent="0.2">
      <c r="A263" s="158" t="str">
        <f>IF($F263&lt;&gt;"",SUBTOTAL(103,$F$8:$F263),"")</f>
        <v/>
      </c>
      <c r="B263" s="59"/>
      <c r="C263" s="42"/>
      <c r="D263" s="42"/>
      <c r="E263" s="59"/>
      <c r="F263" s="31"/>
      <c r="G263" s="32"/>
      <c r="H263" s="32"/>
      <c r="I263" s="32"/>
      <c r="J263" s="4"/>
      <c r="K263" s="5"/>
      <c r="L263" s="5"/>
      <c r="M263" s="60"/>
      <c r="N263" s="61" t="str">
        <f t="shared" si="18"/>
        <v/>
      </c>
      <c r="O263" s="62"/>
      <c r="P263" s="63"/>
      <c r="Q263" s="6"/>
      <c r="R263" s="6"/>
      <c r="S263" s="6"/>
      <c r="T263" s="150" t="str">
        <f t="shared" si="19"/>
        <v/>
      </c>
      <c r="U263" s="151" t="str">
        <f t="shared" si="20"/>
        <v/>
      </c>
      <c r="V263" s="151" t="str">
        <f t="shared" si="21"/>
        <v/>
      </c>
      <c r="W263" s="5"/>
      <c r="X263" s="5"/>
      <c r="Y263" s="5"/>
      <c r="Z263" s="60" t="str">
        <f t="shared" si="22"/>
        <v/>
      </c>
      <c r="AA263" s="60" t="str">
        <f t="shared" si="23"/>
        <v/>
      </c>
      <c r="AB263" s="65"/>
      <c r="AC263" s="60"/>
      <c r="AD263" s="34"/>
    </row>
    <row r="264" spans="1:30" s="58" customFormat="1" ht="19.5" hidden="1" customHeight="1" x14ac:dyDescent="0.2">
      <c r="A264" s="158" t="str">
        <f>IF($F264&lt;&gt;"",SUBTOTAL(103,$F$8:$F264),"")</f>
        <v/>
      </c>
      <c r="B264" s="59"/>
      <c r="C264" s="42"/>
      <c r="D264" s="42"/>
      <c r="E264" s="59"/>
      <c r="F264" s="31"/>
      <c r="G264" s="32"/>
      <c r="H264" s="32"/>
      <c r="I264" s="32"/>
      <c r="J264" s="4"/>
      <c r="K264" s="5"/>
      <c r="L264" s="5"/>
      <c r="M264" s="60"/>
      <c r="N264" s="61" t="str">
        <f t="shared" ref="N264:N327" si="24">IF(M264="","",IF(VLOOKUP(M264,vungmadonvidangky,2,FALSE)="","",VLOOKUP(M264,vungmadonvidangky,2,FALSE)))</f>
        <v/>
      </c>
      <c r="O264" s="62"/>
      <c r="P264" s="63"/>
      <c r="Q264" s="6"/>
      <c r="R264" s="6"/>
      <c r="S264" s="6"/>
      <c r="T264" s="150" t="str">
        <f t="shared" ref="T264:T327" si="25">IF(S264="","",IF(VLOOKUP(S264,vungmatruong,2,FALSE)="","",VLOOKUP(S264,vungmatruong,2,FALSE)))</f>
        <v/>
      </c>
      <c r="U264" s="151" t="str">
        <f t="shared" ref="U264:U327" si="26">IF(S264="","",IF(VLOOKUP(S264,vungmatruong,3,FALSE)="","",VLOOKUP(S264,vungmatruong,3,FALSE)))</f>
        <v/>
      </c>
      <c r="V264" s="151" t="str">
        <f t="shared" ref="V264:V327" si="27">IF(S264="","",IF(VLOOKUP(S264,vungmatruong,4,FALSE)="","",VLOOKUP(S264,vungmatruong,4,FALSE)))</f>
        <v/>
      </c>
      <c r="W264" s="5"/>
      <c r="X264" s="5"/>
      <c r="Y264" s="5"/>
      <c r="Z264" s="60" t="str">
        <f t="shared" ref="Z264:Z327" si="28">IF(Y264="","",IF(VLOOKUP(Y264,mamonthi20182019,3,FALSE)="","",VLOOKUP(Y264,mamonthi20182019,3,FALSE)))</f>
        <v/>
      </c>
      <c r="AA264" s="60" t="str">
        <f t="shared" ref="AA264:AA327" si="29">IF(Y264="","",IF(VLOOKUP(Y264,mamonthi20182019,2,FALSE)="","",VLOOKUP(Y264,mamonthi20182019,2,FALSE)))</f>
        <v/>
      </c>
      <c r="AB264" s="65"/>
      <c r="AC264" s="60"/>
      <c r="AD264" s="34"/>
    </row>
    <row r="265" spans="1:30" s="58" customFormat="1" ht="19.5" hidden="1" customHeight="1" x14ac:dyDescent="0.2">
      <c r="A265" s="158" t="str">
        <f>IF($F265&lt;&gt;"",SUBTOTAL(103,$F$8:$F265),"")</f>
        <v/>
      </c>
      <c r="B265" s="59"/>
      <c r="C265" s="42"/>
      <c r="D265" s="42"/>
      <c r="E265" s="59"/>
      <c r="F265" s="31"/>
      <c r="G265" s="32"/>
      <c r="H265" s="32"/>
      <c r="I265" s="32"/>
      <c r="J265" s="4"/>
      <c r="K265" s="5"/>
      <c r="L265" s="5"/>
      <c r="M265" s="60"/>
      <c r="N265" s="61" t="str">
        <f t="shared" si="24"/>
        <v/>
      </c>
      <c r="O265" s="62"/>
      <c r="P265" s="63"/>
      <c r="Q265" s="6"/>
      <c r="R265" s="6"/>
      <c r="S265" s="6"/>
      <c r="T265" s="150" t="str">
        <f t="shared" si="25"/>
        <v/>
      </c>
      <c r="U265" s="151" t="str">
        <f t="shared" si="26"/>
        <v/>
      </c>
      <c r="V265" s="151" t="str">
        <f t="shared" si="27"/>
        <v/>
      </c>
      <c r="W265" s="5"/>
      <c r="X265" s="5"/>
      <c r="Y265" s="5"/>
      <c r="Z265" s="60" t="str">
        <f t="shared" si="28"/>
        <v/>
      </c>
      <c r="AA265" s="60" t="str">
        <f t="shared" si="29"/>
        <v/>
      </c>
      <c r="AB265" s="65"/>
      <c r="AC265" s="60"/>
      <c r="AD265" s="34"/>
    </row>
    <row r="266" spans="1:30" s="58" customFormat="1" ht="19.5" hidden="1" customHeight="1" x14ac:dyDescent="0.2">
      <c r="A266" s="158" t="str">
        <f>IF($F266&lt;&gt;"",SUBTOTAL(103,$F$8:$F266),"")</f>
        <v/>
      </c>
      <c r="B266" s="59"/>
      <c r="C266" s="42"/>
      <c r="D266" s="42"/>
      <c r="E266" s="59"/>
      <c r="F266" s="31"/>
      <c r="G266" s="32"/>
      <c r="H266" s="32"/>
      <c r="I266" s="32"/>
      <c r="J266" s="4"/>
      <c r="K266" s="5"/>
      <c r="L266" s="5"/>
      <c r="M266" s="60"/>
      <c r="N266" s="61" t="str">
        <f t="shared" si="24"/>
        <v/>
      </c>
      <c r="O266" s="62"/>
      <c r="P266" s="63"/>
      <c r="Q266" s="6"/>
      <c r="R266" s="6"/>
      <c r="S266" s="6"/>
      <c r="T266" s="150" t="str">
        <f t="shared" si="25"/>
        <v/>
      </c>
      <c r="U266" s="151" t="str">
        <f t="shared" si="26"/>
        <v/>
      </c>
      <c r="V266" s="151" t="str">
        <f t="shared" si="27"/>
        <v/>
      </c>
      <c r="W266" s="5"/>
      <c r="X266" s="5"/>
      <c r="Y266" s="5"/>
      <c r="Z266" s="60" t="str">
        <f t="shared" si="28"/>
        <v/>
      </c>
      <c r="AA266" s="60" t="str">
        <f t="shared" si="29"/>
        <v/>
      </c>
      <c r="AB266" s="65"/>
      <c r="AC266" s="60"/>
      <c r="AD266" s="34"/>
    </row>
    <row r="267" spans="1:30" s="58" customFormat="1" ht="19.5" hidden="1" customHeight="1" x14ac:dyDescent="0.2">
      <c r="A267" s="158" t="str">
        <f>IF($F267&lt;&gt;"",SUBTOTAL(103,$F$8:$F267),"")</f>
        <v/>
      </c>
      <c r="B267" s="59"/>
      <c r="C267" s="42"/>
      <c r="D267" s="42"/>
      <c r="E267" s="59"/>
      <c r="F267" s="31"/>
      <c r="G267" s="32"/>
      <c r="H267" s="32"/>
      <c r="I267" s="32"/>
      <c r="J267" s="4"/>
      <c r="K267" s="5"/>
      <c r="L267" s="5"/>
      <c r="M267" s="60"/>
      <c r="N267" s="61" t="str">
        <f t="shared" si="24"/>
        <v/>
      </c>
      <c r="O267" s="62"/>
      <c r="P267" s="63"/>
      <c r="Q267" s="6"/>
      <c r="R267" s="6"/>
      <c r="S267" s="6"/>
      <c r="T267" s="150" t="str">
        <f t="shared" si="25"/>
        <v/>
      </c>
      <c r="U267" s="151" t="str">
        <f t="shared" si="26"/>
        <v/>
      </c>
      <c r="V267" s="151" t="str">
        <f t="shared" si="27"/>
        <v/>
      </c>
      <c r="W267" s="5"/>
      <c r="X267" s="5"/>
      <c r="Y267" s="5"/>
      <c r="Z267" s="60" t="str">
        <f t="shared" si="28"/>
        <v/>
      </c>
      <c r="AA267" s="60" t="str">
        <f t="shared" si="29"/>
        <v/>
      </c>
      <c r="AB267" s="65"/>
      <c r="AC267" s="60"/>
      <c r="AD267" s="34"/>
    </row>
    <row r="268" spans="1:30" s="58" customFormat="1" ht="19.5" hidden="1" customHeight="1" x14ac:dyDescent="0.2">
      <c r="A268" s="158" t="str">
        <f>IF($F268&lt;&gt;"",SUBTOTAL(103,$F$8:$F268),"")</f>
        <v/>
      </c>
      <c r="B268" s="59"/>
      <c r="C268" s="42"/>
      <c r="D268" s="42"/>
      <c r="E268" s="59"/>
      <c r="F268" s="31"/>
      <c r="G268" s="32"/>
      <c r="H268" s="32"/>
      <c r="I268" s="32"/>
      <c r="J268" s="4"/>
      <c r="K268" s="5"/>
      <c r="L268" s="5"/>
      <c r="M268" s="60"/>
      <c r="N268" s="61" t="str">
        <f t="shared" si="24"/>
        <v/>
      </c>
      <c r="O268" s="62"/>
      <c r="P268" s="63"/>
      <c r="Q268" s="6"/>
      <c r="R268" s="6"/>
      <c r="S268" s="6"/>
      <c r="T268" s="150" t="str">
        <f t="shared" si="25"/>
        <v/>
      </c>
      <c r="U268" s="151" t="str">
        <f t="shared" si="26"/>
        <v/>
      </c>
      <c r="V268" s="151" t="str">
        <f t="shared" si="27"/>
        <v/>
      </c>
      <c r="W268" s="5"/>
      <c r="X268" s="5"/>
      <c r="Y268" s="5"/>
      <c r="Z268" s="60" t="str">
        <f t="shared" si="28"/>
        <v/>
      </c>
      <c r="AA268" s="60" t="str">
        <f t="shared" si="29"/>
        <v/>
      </c>
      <c r="AB268" s="65"/>
      <c r="AC268" s="60"/>
      <c r="AD268" s="34"/>
    </row>
    <row r="269" spans="1:30" s="58" customFormat="1" ht="19.5" hidden="1" customHeight="1" x14ac:dyDescent="0.2">
      <c r="A269" s="158" t="str">
        <f>IF($F269&lt;&gt;"",SUBTOTAL(103,$F$8:$F269),"")</f>
        <v/>
      </c>
      <c r="B269" s="59"/>
      <c r="C269" s="42"/>
      <c r="D269" s="42"/>
      <c r="E269" s="59"/>
      <c r="F269" s="31"/>
      <c r="G269" s="32"/>
      <c r="H269" s="32"/>
      <c r="I269" s="32"/>
      <c r="J269" s="4"/>
      <c r="K269" s="5"/>
      <c r="L269" s="5"/>
      <c r="M269" s="60"/>
      <c r="N269" s="61" t="str">
        <f t="shared" si="24"/>
        <v/>
      </c>
      <c r="O269" s="62"/>
      <c r="P269" s="63"/>
      <c r="Q269" s="6"/>
      <c r="R269" s="6"/>
      <c r="S269" s="6"/>
      <c r="T269" s="150" t="str">
        <f t="shared" si="25"/>
        <v/>
      </c>
      <c r="U269" s="151" t="str">
        <f t="shared" si="26"/>
        <v/>
      </c>
      <c r="V269" s="151" t="str">
        <f t="shared" si="27"/>
        <v/>
      </c>
      <c r="W269" s="5"/>
      <c r="X269" s="5"/>
      <c r="Y269" s="5"/>
      <c r="Z269" s="60" t="str">
        <f t="shared" si="28"/>
        <v/>
      </c>
      <c r="AA269" s="60" t="str">
        <f t="shared" si="29"/>
        <v/>
      </c>
      <c r="AB269" s="65"/>
      <c r="AC269" s="60"/>
      <c r="AD269" s="34"/>
    </row>
    <row r="270" spans="1:30" s="58" customFormat="1" ht="19.5" hidden="1" customHeight="1" x14ac:dyDescent="0.2">
      <c r="A270" s="158" t="str">
        <f>IF($F270&lt;&gt;"",SUBTOTAL(103,$F$8:$F270),"")</f>
        <v/>
      </c>
      <c r="B270" s="59"/>
      <c r="C270" s="42"/>
      <c r="D270" s="42"/>
      <c r="E270" s="59"/>
      <c r="F270" s="31"/>
      <c r="G270" s="32"/>
      <c r="H270" s="32"/>
      <c r="I270" s="32"/>
      <c r="J270" s="4"/>
      <c r="K270" s="5"/>
      <c r="L270" s="5"/>
      <c r="M270" s="60"/>
      <c r="N270" s="61" t="str">
        <f t="shared" si="24"/>
        <v/>
      </c>
      <c r="O270" s="62"/>
      <c r="P270" s="63"/>
      <c r="Q270" s="6"/>
      <c r="R270" s="6"/>
      <c r="S270" s="6"/>
      <c r="T270" s="150" t="str">
        <f t="shared" si="25"/>
        <v/>
      </c>
      <c r="U270" s="151" t="str">
        <f t="shared" si="26"/>
        <v/>
      </c>
      <c r="V270" s="151" t="str">
        <f t="shared" si="27"/>
        <v/>
      </c>
      <c r="W270" s="5"/>
      <c r="X270" s="5"/>
      <c r="Y270" s="5"/>
      <c r="Z270" s="60" t="str">
        <f t="shared" si="28"/>
        <v/>
      </c>
      <c r="AA270" s="60" t="str">
        <f t="shared" si="29"/>
        <v/>
      </c>
      <c r="AB270" s="65"/>
      <c r="AC270" s="60"/>
      <c r="AD270" s="34"/>
    </row>
    <row r="271" spans="1:30" s="58" customFormat="1" ht="19.5" hidden="1" customHeight="1" x14ac:dyDescent="0.2">
      <c r="A271" s="158" t="str">
        <f>IF($F271&lt;&gt;"",SUBTOTAL(103,$F$8:$F271),"")</f>
        <v/>
      </c>
      <c r="B271" s="59"/>
      <c r="C271" s="42"/>
      <c r="D271" s="42"/>
      <c r="E271" s="59"/>
      <c r="F271" s="31"/>
      <c r="G271" s="32"/>
      <c r="H271" s="32"/>
      <c r="I271" s="32"/>
      <c r="J271" s="4"/>
      <c r="K271" s="5"/>
      <c r="L271" s="5"/>
      <c r="M271" s="60"/>
      <c r="N271" s="61" t="str">
        <f t="shared" si="24"/>
        <v/>
      </c>
      <c r="O271" s="62"/>
      <c r="P271" s="63"/>
      <c r="Q271" s="6"/>
      <c r="R271" s="6"/>
      <c r="S271" s="6"/>
      <c r="T271" s="150" t="str">
        <f t="shared" si="25"/>
        <v/>
      </c>
      <c r="U271" s="151" t="str">
        <f t="shared" si="26"/>
        <v/>
      </c>
      <c r="V271" s="151" t="str">
        <f t="shared" si="27"/>
        <v/>
      </c>
      <c r="W271" s="5"/>
      <c r="X271" s="5"/>
      <c r="Y271" s="5"/>
      <c r="Z271" s="60" t="str">
        <f t="shared" si="28"/>
        <v/>
      </c>
      <c r="AA271" s="60" t="str">
        <f t="shared" si="29"/>
        <v/>
      </c>
      <c r="AB271" s="65"/>
      <c r="AC271" s="60"/>
      <c r="AD271" s="34"/>
    </row>
    <row r="272" spans="1:30" s="58" customFormat="1" ht="19.5" hidden="1" customHeight="1" x14ac:dyDescent="0.2">
      <c r="A272" s="158" t="str">
        <f>IF($F272&lt;&gt;"",SUBTOTAL(103,$F$8:$F272),"")</f>
        <v/>
      </c>
      <c r="B272" s="59"/>
      <c r="C272" s="42"/>
      <c r="D272" s="42"/>
      <c r="E272" s="59"/>
      <c r="F272" s="31"/>
      <c r="G272" s="32"/>
      <c r="H272" s="32"/>
      <c r="I272" s="32"/>
      <c r="J272" s="4"/>
      <c r="K272" s="5"/>
      <c r="L272" s="5"/>
      <c r="M272" s="60"/>
      <c r="N272" s="61" t="str">
        <f t="shared" si="24"/>
        <v/>
      </c>
      <c r="O272" s="62"/>
      <c r="P272" s="63"/>
      <c r="Q272" s="6"/>
      <c r="R272" s="6"/>
      <c r="S272" s="6"/>
      <c r="T272" s="151" t="str">
        <f t="shared" si="25"/>
        <v/>
      </c>
      <c r="U272" s="151" t="str">
        <f t="shared" si="26"/>
        <v/>
      </c>
      <c r="V272" s="151" t="str">
        <f t="shared" si="27"/>
        <v/>
      </c>
      <c r="W272" s="5"/>
      <c r="X272" s="5"/>
      <c r="Y272" s="5"/>
      <c r="Z272" s="60" t="str">
        <f t="shared" si="28"/>
        <v/>
      </c>
      <c r="AA272" s="60" t="str">
        <f t="shared" si="29"/>
        <v/>
      </c>
      <c r="AB272" s="65"/>
      <c r="AC272" s="60"/>
      <c r="AD272" s="34"/>
    </row>
    <row r="273" spans="1:30" s="58" customFormat="1" ht="19.5" hidden="1" customHeight="1" x14ac:dyDescent="0.2">
      <c r="A273" s="158" t="str">
        <f>IF($F273&lt;&gt;"",SUBTOTAL(103,$F$8:$F273),"")</f>
        <v/>
      </c>
      <c r="B273" s="59"/>
      <c r="C273" s="42"/>
      <c r="D273" s="42"/>
      <c r="E273" s="59"/>
      <c r="F273" s="31"/>
      <c r="G273" s="32"/>
      <c r="H273" s="32"/>
      <c r="I273" s="32"/>
      <c r="J273" s="4"/>
      <c r="K273" s="5"/>
      <c r="L273" s="5"/>
      <c r="M273" s="60"/>
      <c r="N273" s="61" t="str">
        <f t="shared" si="24"/>
        <v/>
      </c>
      <c r="O273" s="62"/>
      <c r="P273" s="63"/>
      <c r="Q273" s="6"/>
      <c r="R273" s="6"/>
      <c r="S273" s="6"/>
      <c r="T273" s="150" t="str">
        <f t="shared" si="25"/>
        <v/>
      </c>
      <c r="U273" s="151" t="str">
        <f t="shared" si="26"/>
        <v/>
      </c>
      <c r="V273" s="151" t="str">
        <f t="shared" si="27"/>
        <v/>
      </c>
      <c r="W273" s="5"/>
      <c r="X273" s="5"/>
      <c r="Y273" s="5"/>
      <c r="Z273" s="60" t="str">
        <f t="shared" si="28"/>
        <v/>
      </c>
      <c r="AA273" s="60" t="str">
        <f t="shared" si="29"/>
        <v/>
      </c>
      <c r="AB273" s="65"/>
      <c r="AC273" s="60"/>
      <c r="AD273" s="34"/>
    </row>
    <row r="274" spans="1:30" s="58" customFormat="1" ht="19.5" hidden="1" customHeight="1" x14ac:dyDescent="0.2">
      <c r="A274" s="158" t="str">
        <f>IF($F274&lt;&gt;"",SUBTOTAL(103,$F$8:$F274),"")</f>
        <v/>
      </c>
      <c r="B274" s="59"/>
      <c r="C274" s="42"/>
      <c r="D274" s="42"/>
      <c r="E274" s="59"/>
      <c r="F274" s="31"/>
      <c r="G274" s="32"/>
      <c r="H274" s="32"/>
      <c r="I274" s="32"/>
      <c r="J274" s="4"/>
      <c r="K274" s="5"/>
      <c r="L274" s="5"/>
      <c r="M274" s="60"/>
      <c r="N274" s="61" t="str">
        <f t="shared" si="24"/>
        <v/>
      </c>
      <c r="O274" s="62"/>
      <c r="P274" s="63"/>
      <c r="Q274" s="6"/>
      <c r="R274" s="6"/>
      <c r="S274" s="6"/>
      <c r="T274" s="150" t="str">
        <f t="shared" si="25"/>
        <v/>
      </c>
      <c r="U274" s="151" t="str">
        <f t="shared" si="26"/>
        <v/>
      </c>
      <c r="V274" s="151" t="str">
        <f t="shared" si="27"/>
        <v/>
      </c>
      <c r="W274" s="5"/>
      <c r="X274" s="5"/>
      <c r="Y274" s="5"/>
      <c r="Z274" s="60" t="str">
        <f t="shared" si="28"/>
        <v/>
      </c>
      <c r="AA274" s="60" t="str">
        <f t="shared" si="29"/>
        <v/>
      </c>
      <c r="AB274" s="65"/>
      <c r="AC274" s="60"/>
      <c r="AD274" s="34"/>
    </row>
    <row r="275" spans="1:30" s="58" customFormat="1" ht="19.5" hidden="1" customHeight="1" x14ac:dyDescent="0.2">
      <c r="A275" s="158" t="str">
        <f>IF($F275&lt;&gt;"",SUBTOTAL(103,$F$8:$F275),"")</f>
        <v/>
      </c>
      <c r="B275" s="59"/>
      <c r="C275" s="42"/>
      <c r="D275" s="42"/>
      <c r="E275" s="59"/>
      <c r="F275" s="31"/>
      <c r="G275" s="32"/>
      <c r="H275" s="32"/>
      <c r="I275" s="32"/>
      <c r="J275" s="4"/>
      <c r="K275" s="5"/>
      <c r="L275" s="5"/>
      <c r="M275" s="60"/>
      <c r="N275" s="61" t="str">
        <f t="shared" si="24"/>
        <v/>
      </c>
      <c r="O275" s="62"/>
      <c r="P275" s="63"/>
      <c r="Q275" s="6"/>
      <c r="R275" s="6"/>
      <c r="S275" s="6"/>
      <c r="T275" s="150" t="str">
        <f t="shared" si="25"/>
        <v/>
      </c>
      <c r="U275" s="151" t="str">
        <f t="shared" si="26"/>
        <v/>
      </c>
      <c r="V275" s="151" t="str">
        <f t="shared" si="27"/>
        <v/>
      </c>
      <c r="W275" s="5"/>
      <c r="X275" s="5"/>
      <c r="Y275" s="5"/>
      <c r="Z275" s="60" t="str">
        <f t="shared" si="28"/>
        <v/>
      </c>
      <c r="AA275" s="60" t="str">
        <f t="shared" si="29"/>
        <v/>
      </c>
      <c r="AB275" s="65"/>
      <c r="AC275" s="60"/>
      <c r="AD275" s="34"/>
    </row>
    <row r="276" spans="1:30" s="58" customFormat="1" ht="19.5" hidden="1" customHeight="1" x14ac:dyDescent="0.2">
      <c r="A276" s="158" t="str">
        <f>IF($F276&lt;&gt;"",SUBTOTAL(103,$F$8:$F276),"")</f>
        <v/>
      </c>
      <c r="B276" s="59"/>
      <c r="C276" s="42"/>
      <c r="D276" s="42"/>
      <c r="E276" s="59"/>
      <c r="F276" s="31"/>
      <c r="G276" s="32"/>
      <c r="H276" s="32"/>
      <c r="I276" s="32"/>
      <c r="J276" s="4"/>
      <c r="K276" s="5"/>
      <c r="L276" s="5"/>
      <c r="M276" s="60"/>
      <c r="N276" s="61" t="str">
        <f t="shared" si="24"/>
        <v/>
      </c>
      <c r="O276" s="62"/>
      <c r="P276" s="63"/>
      <c r="Q276" s="6"/>
      <c r="R276" s="6"/>
      <c r="S276" s="6"/>
      <c r="T276" s="150" t="str">
        <f t="shared" si="25"/>
        <v/>
      </c>
      <c r="U276" s="151" t="str">
        <f t="shared" si="26"/>
        <v/>
      </c>
      <c r="V276" s="151" t="str">
        <f t="shared" si="27"/>
        <v/>
      </c>
      <c r="W276" s="5"/>
      <c r="X276" s="5"/>
      <c r="Y276" s="5"/>
      <c r="Z276" s="60" t="str">
        <f t="shared" si="28"/>
        <v/>
      </c>
      <c r="AA276" s="60" t="str">
        <f t="shared" si="29"/>
        <v/>
      </c>
      <c r="AB276" s="65"/>
      <c r="AC276" s="60"/>
      <c r="AD276" s="34"/>
    </row>
    <row r="277" spans="1:30" s="58" customFormat="1" ht="19.5" hidden="1" customHeight="1" x14ac:dyDescent="0.2">
      <c r="A277" s="158" t="str">
        <f>IF($F277&lt;&gt;"",SUBTOTAL(103,$F$8:$F277),"")</f>
        <v/>
      </c>
      <c r="B277" s="59"/>
      <c r="C277" s="42"/>
      <c r="D277" s="42"/>
      <c r="E277" s="59"/>
      <c r="F277" s="31"/>
      <c r="G277" s="32"/>
      <c r="H277" s="32"/>
      <c r="I277" s="32"/>
      <c r="J277" s="4"/>
      <c r="K277" s="5"/>
      <c r="L277" s="5"/>
      <c r="M277" s="60"/>
      <c r="N277" s="61" t="str">
        <f t="shared" si="24"/>
        <v/>
      </c>
      <c r="O277" s="62"/>
      <c r="P277" s="63"/>
      <c r="Q277" s="6"/>
      <c r="R277" s="6"/>
      <c r="S277" s="6"/>
      <c r="T277" s="150" t="str">
        <f t="shared" si="25"/>
        <v/>
      </c>
      <c r="U277" s="151" t="str">
        <f t="shared" si="26"/>
        <v/>
      </c>
      <c r="V277" s="151" t="str">
        <f t="shared" si="27"/>
        <v/>
      </c>
      <c r="W277" s="5"/>
      <c r="X277" s="5"/>
      <c r="Y277" s="5"/>
      <c r="Z277" s="60" t="str">
        <f t="shared" si="28"/>
        <v/>
      </c>
      <c r="AA277" s="60" t="str">
        <f t="shared" si="29"/>
        <v/>
      </c>
      <c r="AB277" s="65"/>
      <c r="AC277" s="60"/>
      <c r="AD277" s="34"/>
    </row>
    <row r="278" spans="1:30" s="58" customFormat="1" ht="19.5" hidden="1" customHeight="1" x14ac:dyDescent="0.2">
      <c r="A278" s="158" t="str">
        <f>IF($F278&lt;&gt;"",SUBTOTAL(103,$F$8:$F278),"")</f>
        <v/>
      </c>
      <c r="B278" s="59"/>
      <c r="C278" s="42"/>
      <c r="D278" s="42"/>
      <c r="E278" s="59"/>
      <c r="F278" s="31"/>
      <c r="G278" s="32"/>
      <c r="H278" s="32"/>
      <c r="I278" s="32"/>
      <c r="J278" s="4"/>
      <c r="K278" s="5"/>
      <c r="L278" s="5"/>
      <c r="M278" s="60"/>
      <c r="N278" s="61" t="str">
        <f t="shared" si="24"/>
        <v/>
      </c>
      <c r="O278" s="62"/>
      <c r="P278" s="63"/>
      <c r="Q278" s="6"/>
      <c r="R278" s="6"/>
      <c r="S278" s="6"/>
      <c r="T278" s="150" t="str">
        <f t="shared" si="25"/>
        <v/>
      </c>
      <c r="U278" s="151" t="str">
        <f t="shared" si="26"/>
        <v/>
      </c>
      <c r="V278" s="151" t="str">
        <f t="shared" si="27"/>
        <v/>
      </c>
      <c r="W278" s="5"/>
      <c r="X278" s="5"/>
      <c r="Y278" s="5"/>
      <c r="Z278" s="60" t="str">
        <f t="shared" si="28"/>
        <v/>
      </c>
      <c r="AA278" s="60" t="str">
        <f t="shared" si="29"/>
        <v/>
      </c>
      <c r="AB278" s="65"/>
      <c r="AC278" s="60"/>
      <c r="AD278" s="34"/>
    </row>
    <row r="279" spans="1:30" s="58" customFormat="1" ht="19.5" hidden="1" customHeight="1" x14ac:dyDescent="0.2">
      <c r="A279" s="158" t="str">
        <f>IF($F279&lt;&gt;"",SUBTOTAL(103,$F$8:$F279),"")</f>
        <v/>
      </c>
      <c r="B279" s="59"/>
      <c r="C279" s="42"/>
      <c r="D279" s="42"/>
      <c r="E279" s="59"/>
      <c r="F279" s="31"/>
      <c r="G279" s="32"/>
      <c r="H279" s="32"/>
      <c r="I279" s="32"/>
      <c r="J279" s="4"/>
      <c r="K279" s="5"/>
      <c r="L279" s="5"/>
      <c r="M279" s="60"/>
      <c r="N279" s="61" t="str">
        <f t="shared" si="24"/>
        <v/>
      </c>
      <c r="O279" s="62"/>
      <c r="P279" s="63"/>
      <c r="Q279" s="6"/>
      <c r="R279" s="6"/>
      <c r="S279" s="6"/>
      <c r="T279" s="150" t="str">
        <f t="shared" si="25"/>
        <v/>
      </c>
      <c r="U279" s="151" t="str">
        <f t="shared" si="26"/>
        <v/>
      </c>
      <c r="V279" s="151" t="str">
        <f t="shared" si="27"/>
        <v/>
      </c>
      <c r="W279" s="5"/>
      <c r="X279" s="5"/>
      <c r="Y279" s="5"/>
      <c r="Z279" s="60" t="str">
        <f t="shared" si="28"/>
        <v/>
      </c>
      <c r="AA279" s="60" t="str">
        <f t="shared" si="29"/>
        <v/>
      </c>
      <c r="AB279" s="65"/>
      <c r="AC279" s="60"/>
      <c r="AD279" s="34"/>
    </row>
    <row r="280" spans="1:30" s="58" customFormat="1" ht="19.5" hidden="1" customHeight="1" x14ac:dyDescent="0.2">
      <c r="A280" s="158" t="str">
        <f>IF($F280&lt;&gt;"",SUBTOTAL(103,$F$8:$F280),"")</f>
        <v/>
      </c>
      <c r="B280" s="59"/>
      <c r="C280" s="42"/>
      <c r="D280" s="42"/>
      <c r="E280" s="59"/>
      <c r="F280" s="31"/>
      <c r="G280" s="32"/>
      <c r="H280" s="32"/>
      <c r="I280" s="32"/>
      <c r="J280" s="4"/>
      <c r="K280" s="5"/>
      <c r="L280" s="5"/>
      <c r="M280" s="60"/>
      <c r="N280" s="64" t="str">
        <f t="shared" si="24"/>
        <v/>
      </c>
      <c r="O280" s="60"/>
      <c r="P280" s="63"/>
      <c r="Q280" s="6"/>
      <c r="R280" s="6"/>
      <c r="S280" s="6"/>
      <c r="T280" s="151" t="str">
        <f t="shared" si="25"/>
        <v/>
      </c>
      <c r="U280" s="151" t="str">
        <f t="shared" si="26"/>
        <v/>
      </c>
      <c r="V280" s="151" t="str">
        <f t="shared" si="27"/>
        <v/>
      </c>
      <c r="W280" s="5"/>
      <c r="X280" s="5"/>
      <c r="Y280" s="5"/>
      <c r="Z280" s="60" t="str">
        <f t="shared" si="28"/>
        <v/>
      </c>
      <c r="AA280" s="60" t="str">
        <f t="shared" si="29"/>
        <v/>
      </c>
      <c r="AB280" s="65"/>
      <c r="AC280" s="60"/>
      <c r="AD280" s="33"/>
    </row>
    <row r="281" spans="1:30" s="58" customFormat="1" ht="19.5" hidden="1" customHeight="1" x14ac:dyDescent="0.2">
      <c r="A281" s="158" t="str">
        <f>IF($F281&lt;&gt;"",SUBTOTAL(103,$F$8:$F281),"")</f>
        <v/>
      </c>
      <c r="B281" s="59"/>
      <c r="C281" s="42"/>
      <c r="D281" s="42"/>
      <c r="E281" s="59"/>
      <c r="F281" s="31"/>
      <c r="G281" s="32"/>
      <c r="H281" s="32"/>
      <c r="I281" s="32"/>
      <c r="J281" s="4"/>
      <c r="K281" s="5"/>
      <c r="L281" s="5"/>
      <c r="M281" s="60"/>
      <c r="N281" s="61" t="str">
        <f t="shared" si="24"/>
        <v/>
      </c>
      <c r="O281" s="62"/>
      <c r="P281" s="63"/>
      <c r="Q281" s="6"/>
      <c r="R281" s="6"/>
      <c r="S281" s="6"/>
      <c r="T281" s="150" t="str">
        <f t="shared" si="25"/>
        <v/>
      </c>
      <c r="U281" s="151" t="str">
        <f t="shared" si="26"/>
        <v/>
      </c>
      <c r="V281" s="151" t="str">
        <f t="shared" si="27"/>
        <v/>
      </c>
      <c r="W281" s="5"/>
      <c r="X281" s="5"/>
      <c r="Y281" s="5"/>
      <c r="Z281" s="60" t="str">
        <f t="shared" si="28"/>
        <v/>
      </c>
      <c r="AA281" s="60" t="str">
        <f t="shared" si="29"/>
        <v/>
      </c>
      <c r="AB281" s="65"/>
      <c r="AC281" s="60"/>
      <c r="AD281" s="34"/>
    </row>
    <row r="282" spans="1:30" s="58" customFormat="1" ht="19.5" hidden="1" customHeight="1" x14ac:dyDescent="0.2">
      <c r="A282" s="158" t="str">
        <f>IF($F282&lt;&gt;"",SUBTOTAL(103,$F$8:$F282),"")</f>
        <v/>
      </c>
      <c r="B282" s="59"/>
      <c r="C282" s="42"/>
      <c r="D282" s="42"/>
      <c r="E282" s="59"/>
      <c r="F282" s="31"/>
      <c r="G282" s="32"/>
      <c r="H282" s="32"/>
      <c r="I282" s="32"/>
      <c r="J282" s="4"/>
      <c r="K282" s="5"/>
      <c r="L282" s="5"/>
      <c r="M282" s="60"/>
      <c r="N282" s="61" t="str">
        <f t="shared" si="24"/>
        <v/>
      </c>
      <c r="O282" s="62"/>
      <c r="P282" s="63"/>
      <c r="Q282" s="6"/>
      <c r="R282" s="6"/>
      <c r="S282" s="6"/>
      <c r="T282" s="150" t="str">
        <f t="shared" si="25"/>
        <v/>
      </c>
      <c r="U282" s="151" t="str">
        <f t="shared" si="26"/>
        <v/>
      </c>
      <c r="V282" s="151" t="str">
        <f t="shared" si="27"/>
        <v/>
      </c>
      <c r="W282" s="5"/>
      <c r="X282" s="5"/>
      <c r="Y282" s="5"/>
      <c r="Z282" s="60" t="str">
        <f t="shared" si="28"/>
        <v/>
      </c>
      <c r="AA282" s="60" t="str">
        <f t="shared" si="29"/>
        <v/>
      </c>
      <c r="AB282" s="65"/>
      <c r="AC282" s="60"/>
      <c r="AD282" s="34"/>
    </row>
    <row r="283" spans="1:30" s="58" customFormat="1" ht="19.5" hidden="1" customHeight="1" x14ac:dyDescent="0.2">
      <c r="A283" s="158" t="str">
        <f>IF($F283&lt;&gt;"",SUBTOTAL(103,$F$8:$F283),"")</f>
        <v/>
      </c>
      <c r="B283" s="59"/>
      <c r="C283" s="42"/>
      <c r="D283" s="42"/>
      <c r="E283" s="59"/>
      <c r="F283" s="31"/>
      <c r="G283" s="32"/>
      <c r="H283" s="32"/>
      <c r="I283" s="32"/>
      <c r="J283" s="4"/>
      <c r="K283" s="5"/>
      <c r="L283" s="5"/>
      <c r="M283" s="60"/>
      <c r="N283" s="61" t="str">
        <f t="shared" si="24"/>
        <v/>
      </c>
      <c r="O283" s="62"/>
      <c r="P283" s="63"/>
      <c r="Q283" s="6"/>
      <c r="R283" s="6"/>
      <c r="S283" s="6"/>
      <c r="T283" s="150" t="str">
        <f t="shared" si="25"/>
        <v/>
      </c>
      <c r="U283" s="151" t="str">
        <f t="shared" si="26"/>
        <v/>
      </c>
      <c r="V283" s="151" t="str">
        <f t="shared" si="27"/>
        <v/>
      </c>
      <c r="W283" s="5"/>
      <c r="X283" s="5"/>
      <c r="Y283" s="5"/>
      <c r="Z283" s="60" t="str">
        <f t="shared" si="28"/>
        <v/>
      </c>
      <c r="AA283" s="60" t="str">
        <f t="shared" si="29"/>
        <v/>
      </c>
      <c r="AB283" s="65"/>
      <c r="AC283" s="60"/>
      <c r="AD283" s="34"/>
    </row>
    <row r="284" spans="1:30" s="58" customFormat="1" ht="19.5" hidden="1" customHeight="1" x14ac:dyDescent="0.2">
      <c r="A284" s="158" t="str">
        <f>IF($F284&lt;&gt;"",SUBTOTAL(103,$F$8:$F284),"")</f>
        <v/>
      </c>
      <c r="B284" s="59"/>
      <c r="C284" s="42"/>
      <c r="D284" s="42"/>
      <c r="E284" s="59"/>
      <c r="F284" s="31"/>
      <c r="G284" s="32"/>
      <c r="H284" s="32"/>
      <c r="I284" s="32"/>
      <c r="J284" s="4"/>
      <c r="K284" s="5"/>
      <c r="L284" s="5"/>
      <c r="M284" s="60"/>
      <c r="N284" s="61" t="str">
        <f t="shared" si="24"/>
        <v/>
      </c>
      <c r="O284" s="62"/>
      <c r="P284" s="63"/>
      <c r="Q284" s="6"/>
      <c r="R284" s="6"/>
      <c r="S284" s="6"/>
      <c r="T284" s="150" t="str">
        <f t="shared" si="25"/>
        <v/>
      </c>
      <c r="U284" s="151" t="str">
        <f t="shared" si="26"/>
        <v/>
      </c>
      <c r="V284" s="151" t="str">
        <f t="shared" si="27"/>
        <v/>
      </c>
      <c r="W284" s="5"/>
      <c r="X284" s="5"/>
      <c r="Y284" s="5"/>
      <c r="Z284" s="60" t="str">
        <f t="shared" si="28"/>
        <v/>
      </c>
      <c r="AA284" s="60" t="str">
        <f t="shared" si="29"/>
        <v/>
      </c>
      <c r="AB284" s="65"/>
      <c r="AC284" s="60"/>
      <c r="AD284" s="34"/>
    </row>
    <row r="285" spans="1:30" s="58" customFormat="1" ht="19.5" hidden="1" customHeight="1" x14ac:dyDescent="0.2">
      <c r="A285" s="158" t="str">
        <f>IF($F285&lt;&gt;"",SUBTOTAL(103,$F$8:$F285),"")</f>
        <v/>
      </c>
      <c r="B285" s="59"/>
      <c r="C285" s="42"/>
      <c r="D285" s="42"/>
      <c r="E285" s="59"/>
      <c r="F285" s="31"/>
      <c r="G285" s="32"/>
      <c r="H285" s="32"/>
      <c r="I285" s="32"/>
      <c r="J285" s="4"/>
      <c r="K285" s="5"/>
      <c r="L285" s="5"/>
      <c r="M285" s="60"/>
      <c r="N285" s="61" t="str">
        <f t="shared" si="24"/>
        <v/>
      </c>
      <c r="O285" s="62"/>
      <c r="P285" s="63"/>
      <c r="Q285" s="6"/>
      <c r="R285" s="6"/>
      <c r="S285" s="6"/>
      <c r="T285" s="150" t="str">
        <f t="shared" si="25"/>
        <v/>
      </c>
      <c r="U285" s="151" t="str">
        <f t="shared" si="26"/>
        <v/>
      </c>
      <c r="V285" s="151" t="str">
        <f t="shared" si="27"/>
        <v/>
      </c>
      <c r="W285" s="5"/>
      <c r="X285" s="5"/>
      <c r="Y285" s="5"/>
      <c r="Z285" s="60" t="str">
        <f t="shared" si="28"/>
        <v/>
      </c>
      <c r="AA285" s="60" t="str">
        <f t="shared" si="29"/>
        <v/>
      </c>
      <c r="AB285" s="65"/>
      <c r="AC285" s="60"/>
      <c r="AD285" s="34"/>
    </row>
    <row r="286" spans="1:30" s="58" customFormat="1" ht="19.5" hidden="1" customHeight="1" x14ac:dyDescent="0.2">
      <c r="A286" s="158" t="str">
        <f>IF($F286&lt;&gt;"",SUBTOTAL(103,$F$8:$F286),"")</f>
        <v/>
      </c>
      <c r="B286" s="59"/>
      <c r="C286" s="42"/>
      <c r="D286" s="42"/>
      <c r="E286" s="59"/>
      <c r="F286" s="31"/>
      <c r="G286" s="32"/>
      <c r="H286" s="32"/>
      <c r="I286" s="32"/>
      <c r="J286" s="4"/>
      <c r="K286" s="5"/>
      <c r="L286" s="5"/>
      <c r="M286" s="60"/>
      <c r="N286" s="61" t="str">
        <f t="shared" si="24"/>
        <v/>
      </c>
      <c r="O286" s="62"/>
      <c r="P286" s="63"/>
      <c r="Q286" s="6"/>
      <c r="R286" s="6"/>
      <c r="S286" s="6"/>
      <c r="T286" s="150" t="str">
        <f t="shared" si="25"/>
        <v/>
      </c>
      <c r="U286" s="151" t="str">
        <f t="shared" si="26"/>
        <v/>
      </c>
      <c r="V286" s="151" t="str">
        <f t="shared" si="27"/>
        <v/>
      </c>
      <c r="W286" s="5"/>
      <c r="X286" s="5"/>
      <c r="Y286" s="5"/>
      <c r="Z286" s="60" t="str">
        <f t="shared" si="28"/>
        <v/>
      </c>
      <c r="AA286" s="60" t="str">
        <f t="shared" si="29"/>
        <v/>
      </c>
      <c r="AB286" s="65"/>
      <c r="AC286" s="60"/>
      <c r="AD286" s="34"/>
    </row>
    <row r="287" spans="1:30" s="58" customFormat="1" ht="19.5" hidden="1" customHeight="1" x14ac:dyDescent="0.2">
      <c r="A287" s="158" t="str">
        <f>IF($F287&lt;&gt;"",SUBTOTAL(103,$F$8:$F287),"")</f>
        <v/>
      </c>
      <c r="B287" s="59"/>
      <c r="C287" s="42"/>
      <c r="D287" s="42"/>
      <c r="E287" s="59"/>
      <c r="F287" s="31"/>
      <c r="G287" s="32"/>
      <c r="H287" s="32"/>
      <c r="I287" s="32"/>
      <c r="J287" s="4"/>
      <c r="K287" s="5"/>
      <c r="L287" s="5"/>
      <c r="M287" s="60"/>
      <c r="N287" s="61" t="str">
        <f t="shared" si="24"/>
        <v/>
      </c>
      <c r="O287" s="62"/>
      <c r="P287" s="63"/>
      <c r="Q287" s="6"/>
      <c r="R287" s="6"/>
      <c r="S287" s="6"/>
      <c r="T287" s="150" t="str">
        <f t="shared" si="25"/>
        <v/>
      </c>
      <c r="U287" s="151" t="str">
        <f t="shared" si="26"/>
        <v/>
      </c>
      <c r="V287" s="151" t="str">
        <f t="shared" si="27"/>
        <v/>
      </c>
      <c r="W287" s="5"/>
      <c r="X287" s="5"/>
      <c r="Y287" s="5"/>
      <c r="Z287" s="60" t="str">
        <f t="shared" si="28"/>
        <v/>
      </c>
      <c r="AA287" s="60" t="str">
        <f t="shared" si="29"/>
        <v/>
      </c>
      <c r="AB287" s="65"/>
      <c r="AC287" s="60"/>
      <c r="AD287" s="34"/>
    </row>
    <row r="288" spans="1:30" s="58" customFormat="1" ht="19.5" hidden="1" customHeight="1" x14ac:dyDescent="0.2">
      <c r="A288" s="158" t="str">
        <f>IF($F288&lt;&gt;"",SUBTOTAL(103,$F$8:$F288),"")</f>
        <v/>
      </c>
      <c r="B288" s="59"/>
      <c r="C288" s="42"/>
      <c r="D288" s="42"/>
      <c r="E288" s="59"/>
      <c r="F288" s="31"/>
      <c r="G288" s="32"/>
      <c r="H288" s="32"/>
      <c r="I288" s="32"/>
      <c r="J288" s="4"/>
      <c r="K288" s="5"/>
      <c r="L288" s="5"/>
      <c r="M288" s="60"/>
      <c r="N288" s="61" t="str">
        <f t="shared" si="24"/>
        <v/>
      </c>
      <c r="O288" s="62"/>
      <c r="P288" s="63"/>
      <c r="Q288" s="6"/>
      <c r="R288" s="6"/>
      <c r="S288" s="6"/>
      <c r="T288" s="151" t="str">
        <f t="shared" si="25"/>
        <v/>
      </c>
      <c r="U288" s="151" t="str">
        <f t="shared" si="26"/>
        <v/>
      </c>
      <c r="V288" s="151" t="str">
        <f t="shared" si="27"/>
        <v/>
      </c>
      <c r="W288" s="5"/>
      <c r="X288" s="5"/>
      <c r="Y288" s="5"/>
      <c r="Z288" s="60" t="str">
        <f t="shared" si="28"/>
        <v/>
      </c>
      <c r="AA288" s="60" t="str">
        <f t="shared" si="29"/>
        <v/>
      </c>
      <c r="AB288" s="65"/>
      <c r="AC288" s="60"/>
      <c r="AD288" s="34"/>
    </row>
    <row r="289" spans="1:30" s="58" customFormat="1" ht="19.5" hidden="1" customHeight="1" x14ac:dyDescent="0.2">
      <c r="A289" s="158" t="str">
        <f>IF($F289&lt;&gt;"",SUBTOTAL(103,$F$8:$F289),"")</f>
        <v/>
      </c>
      <c r="B289" s="59"/>
      <c r="C289" s="42"/>
      <c r="D289" s="42"/>
      <c r="E289" s="59"/>
      <c r="F289" s="31"/>
      <c r="G289" s="32"/>
      <c r="H289" s="32"/>
      <c r="I289" s="32"/>
      <c r="J289" s="4"/>
      <c r="K289" s="5"/>
      <c r="L289" s="5"/>
      <c r="M289" s="60"/>
      <c r="N289" s="61" t="str">
        <f t="shared" si="24"/>
        <v/>
      </c>
      <c r="O289" s="62"/>
      <c r="P289" s="63"/>
      <c r="Q289" s="6"/>
      <c r="R289" s="6"/>
      <c r="S289" s="6"/>
      <c r="T289" s="150" t="str">
        <f t="shared" si="25"/>
        <v/>
      </c>
      <c r="U289" s="151" t="str">
        <f t="shared" si="26"/>
        <v/>
      </c>
      <c r="V289" s="151" t="str">
        <f t="shared" si="27"/>
        <v/>
      </c>
      <c r="W289" s="5"/>
      <c r="X289" s="5"/>
      <c r="Y289" s="5"/>
      <c r="Z289" s="60" t="str">
        <f t="shared" si="28"/>
        <v/>
      </c>
      <c r="AA289" s="60" t="str">
        <f t="shared" si="29"/>
        <v/>
      </c>
      <c r="AB289" s="65"/>
      <c r="AC289" s="60"/>
      <c r="AD289" s="34"/>
    </row>
    <row r="290" spans="1:30" s="58" customFormat="1" ht="19.5" hidden="1" customHeight="1" x14ac:dyDescent="0.2">
      <c r="A290" s="158" t="str">
        <f>IF($F290&lt;&gt;"",SUBTOTAL(103,$F$8:$F290),"")</f>
        <v/>
      </c>
      <c r="B290" s="59"/>
      <c r="C290" s="42"/>
      <c r="D290" s="42"/>
      <c r="E290" s="59"/>
      <c r="F290" s="31"/>
      <c r="G290" s="32"/>
      <c r="H290" s="32"/>
      <c r="I290" s="32"/>
      <c r="J290" s="4"/>
      <c r="K290" s="5"/>
      <c r="L290" s="5"/>
      <c r="M290" s="60"/>
      <c r="N290" s="61" t="str">
        <f t="shared" si="24"/>
        <v/>
      </c>
      <c r="O290" s="62"/>
      <c r="P290" s="63"/>
      <c r="Q290" s="6"/>
      <c r="R290" s="6"/>
      <c r="S290" s="6"/>
      <c r="T290" s="150" t="str">
        <f t="shared" si="25"/>
        <v/>
      </c>
      <c r="U290" s="151" t="str">
        <f t="shared" si="26"/>
        <v/>
      </c>
      <c r="V290" s="151" t="str">
        <f t="shared" si="27"/>
        <v/>
      </c>
      <c r="W290" s="5"/>
      <c r="X290" s="5"/>
      <c r="Y290" s="5"/>
      <c r="Z290" s="60" t="str">
        <f t="shared" si="28"/>
        <v/>
      </c>
      <c r="AA290" s="60" t="str">
        <f t="shared" si="29"/>
        <v/>
      </c>
      <c r="AB290" s="65"/>
      <c r="AC290" s="60"/>
      <c r="AD290" s="34"/>
    </row>
    <row r="291" spans="1:30" s="58" customFormat="1" ht="19.5" hidden="1" customHeight="1" x14ac:dyDescent="0.2">
      <c r="A291" s="158" t="str">
        <f>IF($F291&lt;&gt;"",SUBTOTAL(103,$F$8:$F291),"")</f>
        <v/>
      </c>
      <c r="B291" s="59"/>
      <c r="C291" s="42"/>
      <c r="D291" s="42"/>
      <c r="E291" s="59"/>
      <c r="F291" s="31"/>
      <c r="G291" s="32"/>
      <c r="H291" s="32"/>
      <c r="I291" s="32"/>
      <c r="J291" s="4"/>
      <c r="K291" s="5"/>
      <c r="L291" s="5"/>
      <c r="M291" s="60"/>
      <c r="N291" s="61" t="str">
        <f t="shared" si="24"/>
        <v/>
      </c>
      <c r="O291" s="62"/>
      <c r="P291" s="63"/>
      <c r="Q291" s="6"/>
      <c r="R291" s="6"/>
      <c r="S291" s="6"/>
      <c r="T291" s="150" t="str">
        <f t="shared" si="25"/>
        <v/>
      </c>
      <c r="U291" s="151" t="str">
        <f t="shared" si="26"/>
        <v/>
      </c>
      <c r="V291" s="151" t="str">
        <f t="shared" si="27"/>
        <v/>
      </c>
      <c r="W291" s="5"/>
      <c r="X291" s="5"/>
      <c r="Y291" s="5"/>
      <c r="Z291" s="60" t="str">
        <f t="shared" si="28"/>
        <v/>
      </c>
      <c r="AA291" s="60" t="str">
        <f t="shared" si="29"/>
        <v/>
      </c>
      <c r="AB291" s="65"/>
      <c r="AC291" s="60"/>
      <c r="AD291" s="34"/>
    </row>
    <row r="292" spans="1:30" s="58" customFormat="1" ht="19.5" hidden="1" customHeight="1" x14ac:dyDescent="0.2">
      <c r="A292" s="158" t="str">
        <f>IF($F292&lt;&gt;"",SUBTOTAL(103,$F$8:$F292),"")</f>
        <v/>
      </c>
      <c r="B292" s="59"/>
      <c r="C292" s="42"/>
      <c r="D292" s="42"/>
      <c r="E292" s="59"/>
      <c r="F292" s="31"/>
      <c r="G292" s="32"/>
      <c r="H292" s="32"/>
      <c r="I292" s="32"/>
      <c r="J292" s="4"/>
      <c r="K292" s="5"/>
      <c r="L292" s="5"/>
      <c r="M292" s="60"/>
      <c r="N292" s="61" t="str">
        <f t="shared" si="24"/>
        <v/>
      </c>
      <c r="O292" s="62"/>
      <c r="P292" s="63"/>
      <c r="Q292" s="6"/>
      <c r="R292" s="6"/>
      <c r="S292" s="6"/>
      <c r="T292" s="150" t="str">
        <f t="shared" si="25"/>
        <v/>
      </c>
      <c r="U292" s="151" t="str">
        <f t="shared" si="26"/>
        <v/>
      </c>
      <c r="V292" s="151" t="str">
        <f t="shared" si="27"/>
        <v/>
      </c>
      <c r="W292" s="5"/>
      <c r="X292" s="5"/>
      <c r="Y292" s="5"/>
      <c r="Z292" s="60" t="str">
        <f t="shared" si="28"/>
        <v/>
      </c>
      <c r="AA292" s="60" t="str">
        <f t="shared" si="29"/>
        <v/>
      </c>
      <c r="AB292" s="65"/>
      <c r="AC292" s="60"/>
      <c r="AD292" s="34"/>
    </row>
    <row r="293" spans="1:30" s="58" customFormat="1" ht="19.5" hidden="1" customHeight="1" x14ac:dyDescent="0.2">
      <c r="A293" s="158" t="str">
        <f>IF($F293&lt;&gt;"",SUBTOTAL(103,$F$8:$F293),"")</f>
        <v/>
      </c>
      <c r="B293" s="59"/>
      <c r="C293" s="42"/>
      <c r="D293" s="42"/>
      <c r="E293" s="59"/>
      <c r="F293" s="31"/>
      <c r="G293" s="32"/>
      <c r="H293" s="32"/>
      <c r="I293" s="32"/>
      <c r="J293" s="4"/>
      <c r="K293" s="5"/>
      <c r="L293" s="5"/>
      <c r="M293" s="60"/>
      <c r="N293" s="61" t="str">
        <f t="shared" si="24"/>
        <v/>
      </c>
      <c r="O293" s="60"/>
      <c r="P293" s="63"/>
      <c r="Q293" s="6"/>
      <c r="R293" s="6"/>
      <c r="S293" s="6"/>
      <c r="T293" s="151" t="str">
        <f t="shared" si="25"/>
        <v/>
      </c>
      <c r="U293" s="151" t="str">
        <f t="shared" si="26"/>
        <v/>
      </c>
      <c r="V293" s="151" t="str">
        <f t="shared" si="27"/>
        <v/>
      </c>
      <c r="W293" s="5"/>
      <c r="X293" s="5"/>
      <c r="Y293" s="5"/>
      <c r="Z293" s="60" t="str">
        <f t="shared" si="28"/>
        <v/>
      </c>
      <c r="AA293" s="60" t="str">
        <f t="shared" si="29"/>
        <v/>
      </c>
      <c r="AB293" s="65"/>
      <c r="AC293" s="60"/>
      <c r="AD293" s="34"/>
    </row>
    <row r="294" spans="1:30" s="58" customFormat="1" ht="19.5" hidden="1" customHeight="1" x14ac:dyDescent="0.2">
      <c r="A294" s="158" t="str">
        <f>IF($F294&lt;&gt;"",SUBTOTAL(103,$F$8:$F294),"")</f>
        <v/>
      </c>
      <c r="B294" s="59"/>
      <c r="C294" s="42"/>
      <c r="D294" s="42"/>
      <c r="E294" s="59"/>
      <c r="F294" s="31"/>
      <c r="G294" s="32"/>
      <c r="H294" s="32"/>
      <c r="I294" s="32"/>
      <c r="J294" s="4"/>
      <c r="K294" s="5"/>
      <c r="L294" s="5"/>
      <c r="M294" s="60"/>
      <c r="N294" s="64" t="str">
        <f t="shared" si="24"/>
        <v/>
      </c>
      <c r="O294" s="60"/>
      <c r="P294" s="63"/>
      <c r="Q294" s="6"/>
      <c r="R294" s="6"/>
      <c r="S294" s="6"/>
      <c r="T294" s="151" t="str">
        <f t="shared" si="25"/>
        <v/>
      </c>
      <c r="U294" s="151" t="str">
        <f t="shared" si="26"/>
        <v/>
      </c>
      <c r="V294" s="151" t="str">
        <f t="shared" si="27"/>
        <v/>
      </c>
      <c r="W294" s="5"/>
      <c r="X294" s="5"/>
      <c r="Y294" s="5"/>
      <c r="Z294" s="60" t="str">
        <f t="shared" si="28"/>
        <v/>
      </c>
      <c r="AA294" s="60" t="str">
        <f t="shared" si="29"/>
        <v/>
      </c>
      <c r="AB294" s="65"/>
      <c r="AC294" s="60"/>
      <c r="AD294" s="33"/>
    </row>
    <row r="295" spans="1:30" s="58" customFormat="1" ht="19.5" hidden="1" customHeight="1" x14ac:dyDescent="0.2">
      <c r="A295" s="158" t="str">
        <f>IF($F295&lt;&gt;"",SUBTOTAL(103,$F$8:$F295),"")</f>
        <v/>
      </c>
      <c r="B295" s="59"/>
      <c r="C295" s="42"/>
      <c r="D295" s="42"/>
      <c r="E295" s="59"/>
      <c r="F295" s="31"/>
      <c r="G295" s="32"/>
      <c r="H295" s="32"/>
      <c r="I295" s="32"/>
      <c r="J295" s="4"/>
      <c r="K295" s="5"/>
      <c r="L295" s="5"/>
      <c r="M295" s="60"/>
      <c r="N295" s="61" t="str">
        <f t="shared" si="24"/>
        <v/>
      </c>
      <c r="O295" s="62"/>
      <c r="P295" s="63"/>
      <c r="Q295" s="6"/>
      <c r="R295" s="6"/>
      <c r="S295" s="6"/>
      <c r="T295" s="150" t="str">
        <f t="shared" si="25"/>
        <v/>
      </c>
      <c r="U295" s="151" t="str">
        <f t="shared" si="26"/>
        <v/>
      </c>
      <c r="V295" s="151" t="str">
        <f t="shared" si="27"/>
        <v/>
      </c>
      <c r="W295" s="5"/>
      <c r="X295" s="5"/>
      <c r="Y295" s="5"/>
      <c r="Z295" s="60" t="str">
        <f t="shared" si="28"/>
        <v/>
      </c>
      <c r="AA295" s="60" t="str">
        <f t="shared" si="29"/>
        <v/>
      </c>
      <c r="AB295" s="65"/>
      <c r="AC295" s="60"/>
      <c r="AD295" s="34"/>
    </row>
    <row r="296" spans="1:30" s="58" customFormat="1" ht="19.5" hidden="1" customHeight="1" x14ac:dyDescent="0.2">
      <c r="A296" s="158" t="str">
        <f>IF($F296&lt;&gt;"",SUBTOTAL(103,$F$8:$F296),"")</f>
        <v/>
      </c>
      <c r="B296" s="59"/>
      <c r="C296" s="42"/>
      <c r="D296" s="42"/>
      <c r="E296" s="59"/>
      <c r="F296" s="31"/>
      <c r="G296" s="32"/>
      <c r="H296" s="32"/>
      <c r="I296" s="32"/>
      <c r="J296" s="4"/>
      <c r="K296" s="5"/>
      <c r="L296" s="5"/>
      <c r="M296" s="60"/>
      <c r="N296" s="61" t="str">
        <f t="shared" si="24"/>
        <v/>
      </c>
      <c r="O296" s="62"/>
      <c r="P296" s="63"/>
      <c r="Q296" s="6"/>
      <c r="R296" s="6"/>
      <c r="S296" s="6"/>
      <c r="T296" s="150" t="str">
        <f t="shared" si="25"/>
        <v/>
      </c>
      <c r="U296" s="151" t="str">
        <f t="shared" si="26"/>
        <v/>
      </c>
      <c r="V296" s="151" t="str">
        <f t="shared" si="27"/>
        <v/>
      </c>
      <c r="W296" s="5"/>
      <c r="X296" s="5"/>
      <c r="Y296" s="5"/>
      <c r="Z296" s="60" t="str">
        <f t="shared" si="28"/>
        <v/>
      </c>
      <c r="AA296" s="60" t="str">
        <f t="shared" si="29"/>
        <v/>
      </c>
      <c r="AB296" s="65"/>
      <c r="AC296" s="60"/>
      <c r="AD296" s="34"/>
    </row>
    <row r="297" spans="1:30" s="58" customFormat="1" ht="19.5" hidden="1" customHeight="1" x14ac:dyDescent="0.2">
      <c r="A297" s="158" t="str">
        <f>IF($F297&lt;&gt;"",SUBTOTAL(103,$F$8:$F297),"")</f>
        <v/>
      </c>
      <c r="B297" s="59"/>
      <c r="C297" s="42"/>
      <c r="D297" s="42"/>
      <c r="E297" s="59"/>
      <c r="F297" s="31"/>
      <c r="G297" s="32"/>
      <c r="H297" s="32"/>
      <c r="I297" s="32"/>
      <c r="J297" s="4"/>
      <c r="K297" s="5"/>
      <c r="L297" s="5"/>
      <c r="M297" s="60"/>
      <c r="N297" s="61" t="str">
        <f t="shared" si="24"/>
        <v/>
      </c>
      <c r="O297" s="62"/>
      <c r="P297" s="63"/>
      <c r="Q297" s="6"/>
      <c r="R297" s="6"/>
      <c r="S297" s="6"/>
      <c r="T297" s="150" t="str">
        <f t="shared" si="25"/>
        <v/>
      </c>
      <c r="U297" s="151" t="str">
        <f t="shared" si="26"/>
        <v/>
      </c>
      <c r="V297" s="151" t="str">
        <f t="shared" si="27"/>
        <v/>
      </c>
      <c r="W297" s="5"/>
      <c r="X297" s="5"/>
      <c r="Y297" s="5"/>
      <c r="Z297" s="60" t="str">
        <f t="shared" si="28"/>
        <v/>
      </c>
      <c r="AA297" s="60" t="str">
        <f t="shared" si="29"/>
        <v/>
      </c>
      <c r="AB297" s="65"/>
      <c r="AC297" s="60"/>
      <c r="AD297" s="34"/>
    </row>
    <row r="298" spans="1:30" s="58" customFormat="1" ht="19.5" hidden="1" customHeight="1" x14ac:dyDescent="0.2">
      <c r="A298" s="158" t="str">
        <f>IF($F298&lt;&gt;"",SUBTOTAL(103,$F$8:$F298),"")</f>
        <v/>
      </c>
      <c r="B298" s="59"/>
      <c r="C298" s="42"/>
      <c r="D298" s="42"/>
      <c r="E298" s="59"/>
      <c r="F298" s="31"/>
      <c r="G298" s="32"/>
      <c r="H298" s="32"/>
      <c r="I298" s="32"/>
      <c r="J298" s="4"/>
      <c r="K298" s="5"/>
      <c r="L298" s="5"/>
      <c r="M298" s="60"/>
      <c r="N298" s="61" t="str">
        <f t="shared" si="24"/>
        <v/>
      </c>
      <c r="O298" s="62"/>
      <c r="P298" s="63"/>
      <c r="Q298" s="6"/>
      <c r="R298" s="6"/>
      <c r="S298" s="6"/>
      <c r="T298" s="150" t="str">
        <f t="shared" si="25"/>
        <v/>
      </c>
      <c r="U298" s="151" t="str">
        <f t="shared" si="26"/>
        <v/>
      </c>
      <c r="V298" s="151" t="str">
        <f t="shared" si="27"/>
        <v/>
      </c>
      <c r="W298" s="5"/>
      <c r="X298" s="5"/>
      <c r="Y298" s="5"/>
      <c r="Z298" s="60" t="str">
        <f t="shared" si="28"/>
        <v/>
      </c>
      <c r="AA298" s="60" t="str">
        <f t="shared" si="29"/>
        <v/>
      </c>
      <c r="AB298" s="65"/>
      <c r="AC298" s="60"/>
      <c r="AD298" s="34"/>
    </row>
    <row r="299" spans="1:30" s="58" customFormat="1" ht="19.5" hidden="1" customHeight="1" x14ac:dyDescent="0.2">
      <c r="A299" s="158" t="str">
        <f>IF($F299&lt;&gt;"",SUBTOTAL(103,$F$8:$F299),"")</f>
        <v/>
      </c>
      <c r="B299" s="59"/>
      <c r="C299" s="42"/>
      <c r="D299" s="42"/>
      <c r="E299" s="59"/>
      <c r="F299" s="31"/>
      <c r="G299" s="32"/>
      <c r="H299" s="32"/>
      <c r="I299" s="32"/>
      <c r="J299" s="4"/>
      <c r="K299" s="5"/>
      <c r="L299" s="5"/>
      <c r="M299" s="60"/>
      <c r="N299" s="61" t="str">
        <f t="shared" si="24"/>
        <v/>
      </c>
      <c r="O299" s="62"/>
      <c r="P299" s="63"/>
      <c r="Q299" s="6"/>
      <c r="R299" s="6"/>
      <c r="S299" s="6"/>
      <c r="T299" s="150" t="str">
        <f t="shared" si="25"/>
        <v/>
      </c>
      <c r="U299" s="151" t="str">
        <f t="shared" si="26"/>
        <v/>
      </c>
      <c r="V299" s="151" t="str">
        <f t="shared" si="27"/>
        <v/>
      </c>
      <c r="W299" s="5"/>
      <c r="X299" s="5"/>
      <c r="Y299" s="5"/>
      <c r="Z299" s="60" t="str">
        <f t="shared" si="28"/>
        <v/>
      </c>
      <c r="AA299" s="60" t="str">
        <f t="shared" si="29"/>
        <v/>
      </c>
      <c r="AB299" s="65"/>
      <c r="AC299" s="60"/>
      <c r="AD299" s="34"/>
    </row>
    <row r="300" spans="1:30" s="58" customFormat="1" ht="19.5" hidden="1" customHeight="1" x14ac:dyDescent="0.2">
      <c r="A300" s="158" t="str">
        <f>IF($F300&lt;&gt;"",SUBTOTAL(103,$F$8:$F300),"")</f>
        <v/>
      </c>
      <c r="B300" s="59"/>
      <c r="C300" s="42"/>
      <c r="D300" s="42"/>
      <c r="E300" s="59"/>
      <c r="F300" s="31"/>
      <c r="G300" s="32"/>
      <c r="H300" s="32"/>
      <c r="I300" s="32"/>
      <c r="J300" s="4"/>
      <c r="K300" s="5"/>
      <c r="L300" s="5"/>
      <c r="M300" s="60"/>
      <c r="N300" s="61" t="str">
        <f t="shared" si="24"/>
        <v/>
      </c>
      <c r="O300" s="62"/>
      <c r="P300" s="63"/>
      <c r="Q300" s="6"/>
      <c r="R300" s="6"/>
      <c r="S300" s="6"/>
      <c r="T300" s="150" t="str">
        <f t="shared" si="25"/>
        <v/>
      </c>
      <c r="U300" s="151" t="str">
        <f t="shared" si="26"/>
        <v/>
      </c>
      <c r="V300" s="151" t="str">
        <f t="shared" si="27"/>
        <v/>
      </c>
      <c r="W300" s="5"/>
      <c r="X300" s="5"/>
      <c r="Y300" s="5"/>
      <c r="Z300" s="60" t="str">
        <f t="shared" si="28"/>
        <v/>
      </c>
      <c r="AA300" s="60" t="str">
        <f t="shared" si="29"/>
        <v/>
      </c>
      <c r="AB300" s="65"/>
      <c r="AC300" s="60"/>
      <c r="AD300" s="34"/>
    </row>
    <row r="301" spans="1:30" s="58" customFormat="1" ht="19.5" hidden="1" customHeight="1" x14ac:dyDescent="0.2">
      <c r="A301" s="158" t="str">
        <f>IF($F301&lt;&gt;"",SUBTOTAL(103,$F$8:$F301),"")</f>
        <v/>
      </c>
      <c r="B301" s="59"/>
      <c r="C301" s="42"/>
      <c r="D301" s="42"/>
      <c r="E301" s="59"/>
      <c r="F301" s="31"/>
      <c r="G301" s="32"/>
      <c r="H301" s="32"/>
      <c r="I301" s="32"/>
      <c r="J301" s="4"/>
      <c r="K301" s="5"/>
      <c r="L301" s="5"/>
      <c r="M301" s="60"/>
      <c r="N301" s="61" t="str">
        <f t="shared" si="24"/>
        <v/>
      </c>
      <c r="O301" s="62"/>
      <c r="P301" s="63"/>
      <c r="Q301" s="6"/>
      <c r="R301" s="6"/>
      <c r="S301" s="6"/>
      <c r="T301" s="150" t="str">
        <f t="shared" si="25"/>
        <v/>
      </c>
      <c r="U301" s="151" t="str">
        <f t="shared" si="26"/>
        <v/>
      </c>
      <c r="V301" s="151" t="str">
        <f t="shared" si="27"/>
        <v/>
      </c>
      <c r="W301" s="5"/>
      <c r="X301" s="5"/>
      <c r="Y301" s="5"/>
      <c r="Z301" s="60" t="str">
        <f t="shared" si="28"/>
        <v/>
      </c>
      <c r="AA301" s="60" t="str">
        <f t="shared" si="29"/>
        <v/>
      </c>
      <c r="AB301" s="65"/>
      <c r="AC301" s="60"/>
      <c r="AD301" s="34"/>
    </row>
    <row r="302" spans="1:30" s="58" customFormat="1" ht="19.5" hidden="1" customHeight="1" x14ac:dyDescent="0.2">
      <c r="A302" s="158" t="str">
        <f>IF($F302&lt;&gt;"",SUBTOTAL(103,$F$8:$F302),"")</f>
        <v/>
      </c>
      <c r="B302" s="59"/>
      <c r="C302" s="42"/>
      <c r="D302" s="42"/>
      <c r="E302" s="59"/>
      <c r="F302" s="31"/>
      <c r="G302" s="32"/>
      <c r="H302" s="32"/>
      <c r="I302" s="32"/>
      <c r="J302" s="4"/>
      <c r="K302" s="5"/>
      <c r="L302" s="5"/>
      <c r="M302" s="60"/>
      <c r="N302" s="61" t="str">
        <f t="shared" si="24"/>
        <v/>
      </c>
      <c r="O302" s="62"/>
      <c r="P302" s="63"/>
      <c r="Q302" s="6"/>
      <c r="R302" s="6"/>
      <c r="S302" s="6"/>
      <c r="T302" s="150" t="str">
        <f t="shared" si="25"/>
        <v/>
      </c>
      <c r="U302" s="151" t="str">
        <f t="shared" si="26"/>
        <v/>
      </c>
      <c r="V302" s="151" t="str">
        <f t="shared" si="27"/>
        <v/>
      </c>
      <c r="W302" s="5"/>
      <c r="X302" s="5"/>
      <c r="Y302" s="5"/>
      <c r="Z302" s="60" t="str">
        <f t="shared" si="28"/>
        <v/>
      </c>
      <c r="AA302" s="60" t="str">
        <f t="shared" si="29"/>
        <v/>
      </c>
      <c r="AB302" s="65"/>
      <c r="AC302" s="60"/>
      <c r="AD302" s="34"/>
    </row>
    <row r="303" spans="1:30" s="58" customFormat="1" ht="19.5" hidden="1" customHeight="1" x14ac:dyDescent="0.2">
      <c r="A303" s="158" t="str">
        <f>IF($F303&lt;&gt;"",SUBTOTAL(103,$F$8:$F303),"")</f>
        <v/>
      </c>
      <c r="B303" s="59"/>
      <c r="C303" s="42"/>
      <c r="D303" s="42"/>
      <c r="E303" s="59"/>
      <c r="F303" s="31"/>
      <c r="G303" s="32"/>
      <c r="H303" s="32"/>
      <c r="I303" s="32"/>
      <c r="J303" s="4"/>
      <c r="K303" s="5"/>
      <c r="L303" s="5"/>
      <c r="M303" s="60"/>
      <c r="N303" s="61" t="str">
        <f t="shared" si="24"/>
        <v/>
      </c>
      <c r="O303" s="62"/>
      <c r="P303" s="63"/>
      <c r="Q303" s="6"/>
      <c r="R303" s="6"/>
      <c r="S303" s="6"/>
      <c r="T303" s="150" t="str">
        <f t="shared" si="25"/>
        <v/>
      </c>
      <c r="U303" s="151" t="str">
        <f t="shared" si="26"/>
        <v/>
      </c>
      <c r="V303" s="151" t="str">
        <f t="shared" si="27"/>
        <v/>
      </c>
      <c r="W303" s="5"/>
      <c r="X303" s="5"/>
      <c r="Y303" s="5"/>
      <c r="Z303" s="60" t="str">
        <f t="shared" si="28"/>
        <v/>
      </c>
      <c r="AA303" s="60" t="str">
        <f t="shared" si="29"/>
        <v/>
      </c>
      <c r="AB303" s="65"/>
      <c r="AC303" s="60"/>
      <c r="AD303" s="34"/>
    </row>
    <row r="304" spans="1:30" s="58" customFormat="1" ht="19.5" hidden="1" customHeight="1" x14ac:dyDescent="0.2">
      <c r="A304" s="158" t="str">
        <f>IF($F304&lt;&gt;"",SUBTOTAL(103,$F$8:$F304),"")</f>
        <v/>
      </c>
      <c r="B304" s="59"/>
      <c r="C304" s="42"/>
      <c r="D304" s="42"/>
      <c r="E304" s="59"/>
      <c r="F304" s="31"/>
      <c r="G304" s="32"/>
      <c r="H304" s="32"/>
      <c r="I304" s="32"/>
      <c r="J304" s="4"/>
      <c r="K304" s="5"/>
      <c r="L304" s="5"/>
      <c r="M304" s="60"/>
      <c r="N304" s="61" t="str">
        <f t="shared" si="24"/>
        <v/>
      </c>
      <c r="O304" s="62"/>
      <c r="P304" s="63"/>
      <c r="Q304" s="6"/>
      <c r="R304" s="6"/>
      <c r="S304" s="6"/>
      <c r="T304" s="150" t="str">
        <f t="shared" si="25"/>
        <v/>
      </c>
      <c r="U304" s="151" t="str">
        <f t="shared" si="26"/>
        <v/>
      </c>
      <c r="V304" s="151" t="str">
        <f t="shared" si="27"/>
        <v/>
      </c>
      <c r="W304" s="5"/>
      <c r="X304" s="5"/>
      <c r="Y304" s="5"/>
      <c r="Z304" s="60" t="str">
        <f t="shared" si="28"/>
        <v/>
      </c>
      <c r="AA304" s="60" t="str">
        <f t="shared" si="29"/>
        <v/>
      </c>
      <c r="AB304" s="65"/>
      <c r="AC304" s="60"/>
      <c r="AD304" s="34"/>
    </row>
    <row r="305" spans="1:30" s="58" customFormat="1" ht="19.5" hidden="1" customHeight="1" x14ac:dyDescent="0.2">
      <c r="A305" s="158" t="str">
        <f>IF($F305&lt;&gt;"",SUBTOTAL(103,$F$8:$F305),"")</f>
        <v/>
      </c>
      <c r="B305" s="59"/>
      <c r="C305" s="42"/>
      <c r="D305" s="42"/>
      <c r="E305" s="59"/>
      <c r="F305" s="31"/>
      <c r="G305" s="32"/>
      <c r="H305" s="32"/>
      <c r="I305" s="32"/>
      <c r="J305" s="4"/>
      <c r="K305" s="5"/>
      <c r="L305" s="5"/>
      <c r="M305" s="60"/>
      <c r="N305" s="61" t="str">
        <f t="shared" si="24"/>
        <v/>
      </c>
      <c r="O305" s="62"/>
      <c r="P305" s="63"/>
      <c r="Q305" s="6"/>
      <c r="R305" s="6"/>
      <c r="S305" s="6"/>
      <c r="T305" s="150" t="str">
        <f t="shared" si="25"/>
        <v/>
      </c>
      <c r="U305" s="152" t="str">
        <f t="shared" si="26"/>
        <v/>
      </c>
      <c r="V305" s="152" t="str">
        <f t="shared" si="27"/>
        <v/>
      </c>
      <c r="W305" s="6"/>
      <c r="X305" s="6"/>
      <c r="Y305" s="6"/>
      <c r="Z305" s="60" t="str">
        <f t="shared" si="28"/>
        <v/>
      </c>
      <c r="AA305" s="62" t="str">
        <f t="shared" si="29"/>
        <v/>
      </c>
      <c r="AB305" s="69"/>
      <c r="AC305" s="62"/>
      <c r="AD305" s="33"/>
    </row>
    <row r="306" spans="1:30" s="58" customFormat="1" ht="19.5" hidden="1" customHeight="1" x14ac:dyDescent="0.2">
      <c r="A306" s="158" t="str">
        <f>IF($F306&lt;&gt;"",SUBTOTAL(103,$F$8:$F306),"")</f>
        <v/>
      </c>
      <c r="B306" s="59"/>
      <c r="C306" s="42"/>
      <c r="D306" s="42"/>
      <c r="E306" s="59"/>
      <c r="F306" s="31"/>
      <c r="G306" s="32"/>
      <c r="H306" s="32"/>
      <c r="I306" s="32"/>
      <c r="J306" s="4"/>
      <c r="K306" s="5"/>
      <c r="L306" s="5"/>
      <c r="M306" s="60"/>
      <c r="N306" s="61" t="str">
        <f t="shared" si="24"/>
        <v/>
      </c>
      <c r="O306" s="60"/>
      <c r="P306" s="63"/>
      <c r="Q306" s="6"/>
      <c r="R306" s="6"/>
      <c r="S306" s="6"/>
      <c r="T306" s="151" t="str">
        <f t="shared" si="25"/>
        <v/>
      </c>
      <c r="U306" s="151" t="str">
        <f t="shared" si="26"/>
        <v/>
      </c>
      <c r="V306" s="151" t="str">
        <f t="shared" si="27"/>
        <v/>
      </c>
      <c r="W306" s="5"/>
      <c r="X306" s="5"/>
      <c r="Y306" s="5"/>
      <c r="Z306" s="60" t="str">
        <f t="shared" si="28"/>
        <v/>
      </c>
      <c r="AA306" s="60" t="str">
        <f t="shared" si="29"/>
        <v/>
      </c>
      <c r="AB306" s="65"/>
      <c r="AC306" s="60"/>
      <c r="AD306" s="34"/>
    </row>
    <row r="307" spans="1:30" s="58" customFormat="1" ht="19.5" hidden="1" customHeight="1" x14ac:dyDescent="0.2">
      <c r="A307" s="158" t="str">
        <f>IF($F307&lt;&gt;"",SUBTOTAL(103,$F$8:$F307),"")</f>
        <v/>
      </c>
      <c r="B307" s="59"/>
      <c r="C307" s="42"/>
      <c r="D307" s="42"/>
      <c r="E307" s="59"/>
      <c r="F307" s="31"/>
      <c r="G307" s="32"/>
      <c r="H307" s="32"/>
      <c r="I307" s="32"/>
      <c r="J307" s="4"/>
      <c r="K307" s="5"/>
      <c r="L307" s="5"/>
      <c r="M307" s="60"/>
      <c r="N307" s="61" t="str">
        <f t="shared" si="24"/>
        <v/>
      </c>
      <c r="O307" s="62"/>
      <c r="P307" s="63"/>
      <c r="Q307" s="6"/>
      <c r="R307" s="6"/>
      <c r="S307" s="6"/>
      <c r="T307" s="150" t="str">
        <f t="shared" si="25"/>
        <v/>
      </c>
      <c r="U307" s="151" t="str">
        <f t="shared" si="26"/>
        <v/>
      </c>
      <c r="V307" s="151" t="str">
        <f t="shared" si="27"/>
        <v/>
      </c>
      <c r="W307" s="5"/>
      <c r="X307" s="5"/>
      <c r="Y307" s="5"/>
      <c r="Z307" s="60" t="str">
        <f t="shared" si="28"/>
        <v/>
      </c>
      <c r="AA307" s="60" t="str">
        <f t="shared" si="29"/>
        <v/>
      </c>
      <c r="AB307" s="65"/>
      <c r="AC307" s="60"/>
      <c r="AD307" s="34"/>
    </row>
    <row r="308" spans="1:30" s="58" customFormat="1" ht="19.5" hidden="1" customHeight="1" x14ac:dyDescent="0.2">
      <c r="A308" s="158" t="str">
        <f>IF($F308&lt;&gt;"",SUBTOTAL(103,$F$8:$F308),"")</f>
        <v/>
      </c>
      <c r="B308" s="59"/>
      <c r="C308" s="42"/>
      <c r="D308" s="42"/>
      <c r="E308" s="59"/>
      <c r="F308" s="31"/>
      <c r="G308" s="32"/>
      <c r="H308" s="32"/>
      <c r="I308" s="32"/>
      <c r="J308" s="4"/>
      <c r="K308" s="5"/>
      <c r="L308" s="5"/>
      <c r="M308" s="60"/>
      <c r="N308" s="61" t="str">
        <f t="shared" si="24"/>
        <v/>
      </c>
      <c r="O308" s="62"/>
      <c r="P308" s="63"/>
      <c r="Q308" s="6"/>
      <c r="R308" s="6"/>
      <c r="S308" s="6"/>
      <c r="T308" s="150" t="str">
        <f t="shared" si="25"/>
        <v/>
      </c>
      <c r="U308" s="151" t="str">
        <f t="shared" si="26"/>
        <v/>
      </c>
      <c r="V308" s="151" t="str">
        <f t="shared" si="27"/>
        <v/>
      </c>
      <c r="W308" s="5"/>
      <c r="X308" s="5"/>
      <c r="Y308" s="5"/>
      <c r="Z308" s="60" t="str">
        <f t="shared" si="28"/>
        <v/>
      </c>
      <c r="AA308" s="60" t="str">
        <f t="shared" si="29"/>
        <v/>
      </c>
      <c r="AB308" s="65"/>
      <c r="AC308" s="60"/>
      <c r="AD308" s="34"/>
    </row>
    <row r="309" spans="1:30" s="58" customFormat="1" ht="19.5" hidden="1" customHeight="1" x14ac:dyDescent="0.2">
      <c r="A309" s="158" t="str">
        <f>IF($F309&lt;&gt;"",SUBTOTAL(103,$F$8:$F309),"")</f>
        <v/>
      </c>
      <c r="B309" s="59"/>
      <c r="C309" s="42"/>
      <c r="D309" s="42"/>
      <c r="E309" s="59"/>
      <c r="F309" s="31"/>
      <c r="G309" s="32"/>
      <c r="H309" s="32"/>
      <c r="I309" s="32"/>
      <c r="J309" s="4"/>
      <c r="K309" s="5"/>
      <c r="L309" s="5"/>
      <c r="M309" s="60"/>
      <c r="N309" s="61" t="str">
        <f t="shared" si="24"/>
        <v/>
      </c>
      <c r="O309" s="62"/>
      <c r="P309" s="63"/>
      <c r="Q309" s="6"/>
      <c r="R309" s="6"/>
      <c r="S309" s="6"/>
      <c r="T309" s="150" t="str">
        <f t="shared" si="25"/>
        <v/>
      </c>
      <c r="U309" s="152" t="str">
        <f t="shared" si="26"/>
        <v/>
      </c>
      <c r="V309" s="152" t="str">
        <f t="shared" si="27"/>
        <v/>
      </c>
      <c r="W309" s="6"/>
      <c r="X309" s="6"/>
      <c r="Y309" s="6"/>
      <c r="Z309" s="60" t="str">
        <f t="shared" si="28"/>
        <v/>
      </c>
      <c r="AA309" s="62" t="str">
        <f t="shared" si="29"/>
        <v/>
      </c>
      <c r="AB309" s="69"/>
      <c r="AC309" s="62"/>
      <c r="AD309" s="33"/>
    </row>
    <row r="310" spans="1:30" s="58" customFormat="1" ht="19.5" hidden="1" customHeight="1" x14ac:dyDescent="0.2">
      <c r="A310" s="158" t="str">
        <f>IF($F310&lt;&gt;"",SUBTOTAL(103,$F$8:$F310),"")</f>
        <v/>
      </c>
      <c r="B310" s="59"/>
      <c r="C310" s="42"/>
      <c r="D310" s="42"/>
      <c r="E310" s="59"/>
      <c r="F310" s="31"/>
      <c r="G310" s="32"/>
      <c r="H310" s="32"/>
      <c r="I310" s="32"/>
      <c r="J310" s="4"/>
      <c r="K310" s="5"/>
      <c r="L310" s="5"/>
      <c r="M310" s="60"/>
      <c r="N310" s="61" t="str">
        <f t="shared" si="24"/>
        <v/>
      </c>
      <c r="O310" s="62"/>
      <c r="P310" s="63"/>
      <c r="Q310" s="6"/>
      <c r="R310" s="6"/>
      <c r="S310" s="6"/>
      <c r="T310" s="150" t="str">
        <f t="shared" si="25"/>
        <v/>
      </c>
      <c r="U310" s="151" t="str">
        <f t="shared" si="26"/>
        <v/>
      </c>
      <c r="V310" s="151" t="str">
        <f t="shared" si="27"/>
        <v/>
      </c>
      <c r="W310" s="5"/>
      <c r="X310" s="5"/>
      <c r="Y310" s="5"/>
      <c r="Z310" s="60" t="str">
        <f t="shared" si="28"/>
        <v/>
      </c>
      <c r="AA310" s="60" t="str">
        <f t="shared" si="29"/>
        <v/>
      </c>
      <c r="AB310" s="65"/>
      <c r="AC310" s="60"/>
      <c r="AD310" s="34"/>
    </row>
    <row r="311" spans="1:30" s="58" customFormat="1" ht="19.5" hidden="1" customHeight="1" x14ac:dyDescent="0.2">
      <c r="A311" s="158" t="str">
        <f>IF($F311&lt;&gt;"",SUBTOTAL(103,$F$8:$F311),"")</f>
        <v/>
      </c>
      <c r="B311" s="59"/>
      <c r="C311" s="42"/>
      <c r="D311" s="42"/>
      <c r="E311" s="59"/>
      <c r="F311" s="31"/>
      <c r="G311" s="32"/>
      <c r="H311" s="32"/>
      <c r="I311" s="32"/>
      <c r="J311" s="4"/>
      <c r="K311" s="5"/>
      <c r="L311" s="5"/>
      <c r="M311" s="60"/>
      <c r="N311" s="61" t="str">
        <f t="shared" si="24"/>
        <v/>
      </c>
      <c r="O311" s="62"/>
      <c r="P311" s="63"/>
      <c r="Q311" s="6"/>
      <c r="R311" s="6"/>
      <c r="S311" s="6"/>
      <c r="T311" s="150" t="str">
        <f t="shared" si="25"/>
        <v/>
      </c>
      <c r="U311" s="151" t="str">
        <f t="shared" si="26"/>
        <v/>
      </c>
      <c r="V311" s="151" t="str">
        <f t="shared" si="27"/>
        <v/>
      </c>
      <c r="W311" s="5"/>
      <c r="X311" s="5"/>
      <c r="Y311" s="5"/>
      <c r="Z311" s="60" t="str">
        <f t="shared" si="28"/>
        <v/>
      </c>
      <c r="AA311" s="60" t="str">
        <f t="shared" si="29"/>
        <v/>
      </c>
      <c r="AB311" s="65"/>
      <c r="AC311" s="60"/>
      <c r="AD311" s="34"/>
    </row>
    <row r="312" spans="1:30" s="58" customFormat="1" ht="19.5" hidden="1" customHeight="1" x14ac:dyDescent="0.2">
      <c r="A312" s="158" t="str">
        <f>IF($F312&lt;&gt;"",SUBTOTAL(103,$F$8:$F312),"")</f>
        <v/>
      </c>
      <c r="B312" s="59"/>
      <c r="C312" s="42"/>
      <c r="D312" s="42"/>
      <c r="E312" s="59"/>
      <c r="F312" s="31"/>
      <c r="G312" s="32"/>
      <c r="H312" s="32"/>
      <c r="I312" s="32"/>
      <c r="J312" s="4"/>
      <c r="K312" s="5"/>
      <c r="L312" s="5"/>
      <c r="M312" s="60"/>
      <c r="N312" s="61" t="str">
        <f t="shared" si="24"/>
        <v/>
      </c>
      <c r="O312" s="62"/>
      <c r="P312" s="63"/>
      <c r="Q312" s="6"/>
      <c r="R312" s="6"/>
      <c r="S312" s="6"/>
      <c r="T312" s="150" t="str">
        <f t="shared" si="25"/>
        <v/>
      </c>
      <c r="U312" s="151" t="str">
        <f t="shared" si="26"/>
        <v/>
      </c>
      <c r="V312" s="151" t="str">
        <f t="shared" si="27"/>
        <v/>
      </c>
      <c r="W312" s="5"/>
      <c r="X312" s="5"/>
      <c r="Y312" s="5"/>
      <c r="Z312" s="60" t="str">
        <f t="shared" si="28"/>
        <v/>
      </c>
      <c r="AA312" s="60" t="str">
        <f t="shared" si="29"/>
        <v/>
      </c>
      <c r="AB312" s="65"/>
      <c r="AC312" s="60"/>
      <c r="AD312" s="34"/>
    </row>
    <row r="313" spans="1:30" s="58" customFormat="1" ht="19.5" hidden="1" customHeight="1" x14ac:dyDescent="0.2">
      <c r="A313" s="158" t="str">
        <f>IF($F313&lt;&gt;"",SUBTOTAL(103,$F$8:$F313),"")</f>
        <v/>
      </c>
      <c r="B313" s="59"/>
      <c r="C313" s="42"/>
      <c r="D313" s="42"/>
      <c r="E313" s="59"/>
      <c r="F313" s="31"/>
      <c r="G313" s="32"/>
      <c r="H313" s="32"/>
      <c r="I313" s="32"/>
      <c r="J313" s="4"/>
      <c r="K313" s="5"/>
      <c r="L313" s="5"/>
      <c r="M313" s="60"/>
      <c r="N313" s="61" t="str">
        <f t="shared" si="24"/>
        <v/>
      </c>
      <c r="O313" s="62"/>
      <c r="P313" s="63"/>
      <c r="Q313" s="6"/>
      <c r="R313" s="6"/>
      <c r="S313" s="6"/>
      <c r="T313" s="150" t="str">
        <f t="shared" si="25"/>
        <v/>
      </c>
      <c r="U313" s="151" t="str">
        <f t="shared" si="26"/>
        <v/>
      </c>
      <c r="V313" s="151" t="str">
        <f t="shared" si="27"/>
        <v/>
      </c>
      <c r="W313" s="5"/>
      <c r="X313" s="5"/>
      <c r="Y313" s="5"/>
      <c r="Z313" s="60" t="str">
        <f t="shared" si="28"/>
        <v/>
      </c>
      <c r="AA313" s="60" t="str">
        <f t="shared" si="29"/>
        <v/>
      </c>
      <c r="AB313" s="65"/>
      <c r="AC313" s="60"/>
      <c r="AD313" s="34"/>
    </row>
    <row r="314" spans="1:30" s="58" customFormat="1" ht="19.5" hidden="1" customHeight="1" x14ac:dyDescent="0.2">
      <c r="A314" s="158" t="str">
        <f>IF($F314&lt;&gt;"",SUBTOTAL(103,$F$8:$F314),"")</f>
        <v/>
      </c>
      <c r="B314" s="59"/>
      <c r="C314" s="42"/>
      <c r="D314" s="42"/>
      <c r="E314" s="59"/>
      <c r="F314" s="31"/>
      <c r="G314" s="32"/>
      <c r="H314" s="32"/>
      <c r="I314" s="32"/>
      <c r="J314" s="4"/>
      <c r="K314" s="5"/>
      <c r="L314" s="5"/>
      <c r="M314" s="60"/>
      <c r="N314" s="61" t="str">
        <f t="shared" si="24"/>
        <v/>
      </c>
      <c r="O314" s="62"/>
      <c r="P314" s="63"/>
      <c r="Q314" s="6"/>
      <c r="R314" s="6"/>
      <c r="S314" s="6"/>
      <c r="T314" s="150" t="str">
        <f t="shared" si="25"/>
        <v/>
      </c>
      <c r="U314" s="151" t="str">
        <f t="shared" si="26"/>
        <v/>
      </c>
      <c r="V314" s="151" t="str">
        <f t="shared" si="27"/>
        <v/>
      </c>
      <c r="W314" s="5"/>
      <c r="X314" s="5"/>
      <c r="Y314" s="5"/>
      <c r="Z314" s="60" t="str">
        <f t="shared" si="28"/>
        <v/>
      </c>
      <c r="AA314" s="60" t="str">
        <f t="shared" si="29"/>
        <v/>
      </c>
      <c r="AB314" s="65"/>
      <c r="AC314" s="60"/>
      <c r="AD314" s="34"/>
    </row>
    <row r="315" spans="1:30" s="58" customFormat="1" ht="19.5" hidden="1" customHeight="1" x14ac:dyDescent="0.2">
      <c r="A315" s="158" t="str">
        <f>IF($F315&lt;&gt;"",SUBTOTAL(103,$F$8:$F315),"")</f>
        <v/>
      </c>
      <c r="B315" s="59"/>
      <c r="C315" s="42"/>
      <c r="D315" s="42"/>
      <c r="E315" s="59"/>
      <c r="F315" s="31"/>
      <c r="G315" s="32"/>
      <c r="H315" s="32"/>
      <c r="I315" s="32"/>
      <c r="J315" s="4"/>
      <c r="K315" s="5"/>
      <c r="L315" s="5"/>
      <c r="M315" s="60"/>
      <c r="N315" s="61" t="str">
        <f t="shared" si="24"/>
        <v/>
      </c>
      <c r="O315" s="62"/>
      <c r="P315" s="63"/>
      <c r="Q315" s="6"/>
      <c r="R315" s="6"/>
      <c r="S315" s="6"/>
      <c r="T315" s="150" t="str">
        <f t="shared" si="25"/>
        <v/>
      </c>
      <c r="U315" s="151" t="str">
        <f t="shared" si="26"/>
        <v/>
      </c>
      <c r="V315" s="151" t="str">
        <f t="shared" si="27"/>
        <v/>
      </c>
      <c r="W315" s="5"/>
      <c r="X315" s="5"/>
      <c r="Y315" s="5"/>
      <c r="Z315" s="60" t="str">
        <f t="shared" si="28"/>
        <v/>
      </c>
      <c r="AA315" s="60" t="str">
        <f t="shared" si="29"/>
        <v/>
      </c>
      <c r="AB315" s="65"/>
      <c r="AC315" s="60"/>
      <c r="AD315" s="34"/>
    </row>
    <row r="316" spans="1:30" s="58" customFormat="1" ht="19.5" hidden="1" customHeight="1" x14ac:dyDescent="0.2">
      <c r="A316" s="158" t="str">
        <f>IF($F316&lt;&gt;"",SUBTOTAL(103,$F$8:$F316),"")</f>
        <v/>
      </c>
      <c r="B316" s="59"/>
      <c r="C316" s="42"/>
      <c r="D316" s="42"/>
      <c r="E316" s="59"/>
      <c r="F316" s="31"/>
      <c r="G316" s="32"/>
      <c r="H316" s="32"/>
      <c r="I316" s="32"/>
      <c r="J316" s="4"/>
      <c r="K316" s="5"/>
      <c r="L316" s="5"/>
      <c r="M316" s="60"/>
      <c r="N316" s="61" t="str">
        <f t="shared" si="24"/>
        <v/>
      </c>
      <c r="O316" s="62"/>
      <c r="P316" s="63"/>
      <c r="Q316" s="6"/>
      <c r="R316" s="6"/>
      <c r="S316" s="6"/>
      <c r="T316" s="150" t="str">
        <f t="shared" si="25"/>
        <v/>
      </c>
      <c r="U316" s="151" t="str">
        <f t="shared" si="26"/>
        <v/>
      </c>
      <c r="V316" s="151" t="str">
        <f t="shared" si="27"/>
        <v/>
      </c>
      <c r="W316" s="5"/>
      <c r="X316" s="5"/>
      <c r="Y316" s="5"/>
      <c r="Z316" s="60" t="str">
        <f t="shared" si="28"/>
        <v/>
      </c>
      <c r="AA316" s="60" t="str">
        <f t="shared" si="29"/>
        <v/>
      </c>
      <c r="AB316" s="65"/>
      <c r="AC316" s="60"/>
      <c r="AD316" s="34"/>
    </row>
    <row r="317" spans="1:30" s="58" customFormat="1" ht="19.5" hidden="1" customHeight="1" x14ac:dyDescent="0.2">
      <c r="A317" s="158" t="str">
        <f>IF($F317&lt;&gt;"",SUBTOTAL(103,$F$8:$F317),"")</f>
        <v/>
      </c>
      <c r="B317" s="59"/>
      <c r="C317" s="42"/>
      <c r="D317" s="42"/>
      <c r="E317" s="59"/>
      <c r="F317" s="31"/>
      <c r="G317" s="32"/>
      <c r="H317" s="32"/>
      <c r="I317" s="32"/>
      <c r="J317" s="4"/>
      <c r="K317" s="5"/>
      <c r="L317" s="5"/>
      <c r="M317" s="60"/>
      <c r="N317" s="61" t="str">
        <f t="shared" si="24"/>
        <v/>
      </c>
      <c r="O317" s="62"/>
      <c r="P317" s="63"/>
      <c r="Q317" s="6"/>
      <c r="R317" s="6"/>
      <c r="S317" s="6"/>
      <c r="T317" s="150" t="str">
        <f t="shared" si="25"/>
        <v/>
      </c>
      <c r="U317" s="151" t="str">
        <f t="shared" si="26"/>
        <v/>
      </c>
      <c r="V317" s="151" t="str">
        <f t="shared" si="27"/>
        <v/>
      </c>
      <c r="W317" s="5"/>
      <c r="X317" s="5"/>
      <c r="Y317" s="5"/>
      <c r="Z317" s="60" t="str">
        <f t="shared" si="28"/>
        <v/>
      </c>
      <c r="AA317" s="60" t="str">
        <f t="shared" si="29"/>
        <v/>
      </c>
      <c r="AB317" s="65"/>
      <c r="AC317" s="60"/>
      <c r="AD317" s="34"/>
    </row>
    <row r="318" spans="1:30" s="58" customFormat="1" ht="19.5" hidden="1" customHeight="1" x14ac:dyDescent="0.2">
      <c r="A318" s="158" t="str">
        <f>IF($F318&lt;&gt;"",SUBTOTAL(103,$F$8:$F318),"")</f>
        <v/>
      </c>
      <c r="B318" s="59"/>
      <c r="C318" s="42"/>
      <c r="D318" s="42"/>
      <c r="E318" s="59"/>
      <c r="F318" s="31"/>
      <c r="G318" s="32"/>
      <c r="H318" s="32"/>
      <c r="I318" s="32"/>
      <c r="J318" s="4"/>
      <c r="K318" s="5"/>
      <c r="L318" s="5"/>
      <c r="M318" s="60"/>
      <c r="N318" s="61" t="str">
        <f t="shared" si="24"/>
        <v/>
      </c>
      <c r="O318" s="62"/>
      <c r="P318" s="63"/>
      <c r="Q318" s="6"/>
      <c r="R318" s="6"/>
      <c r="S318" s="6"/>
      <c r="T318" s="150" t="str">
        <f t="shared" si="25"/>
        <v/>
      </c>
      <c r="U318" s="152" t="str">
        <f t="shared" si="26"/>
        <v/>
      </c>
      <c r="V318" s="152" t="str">
        <f t="shared" si="27"/>
        <v/>
      </c>
      <c r="W318" s="6"/>
      <c r="X318" s="6"/>
      <c r="Y318" s="6"/>
      <c r="Z318" s="60" t="str">
        <f t="shared" si="28"/>
        <v/>
      </c>
      <c r="AA318" s="62" t="str">
        <f t="shared" si="29"/>
        <v/>
      </c>
      <c r="AB318" s="69"/>
      <c r="AC318" s="62"/>
      <c r="AD318" s="33"/>
    </row>
    <row r="319" spans="1:30" s="58" customFormat="1" ht="19.5" hidden="1" customHeight="1" x14ac:dyDescent="0.2">
      <c r="A319" s="158" t="str">
        <f>IF($F319&lt;&gt;"",SUBTOTAL(103,$F$8:$F319),"")</f>
        <v/>
      </c>
      <c r="B319" s="59"/>
      <c r="C319" s="42"/>
      <c r="D319" s="42"/>
      <c r="E319" s="59"/>
      <c r="F319" s="31"/>
      <c r="G319" s="32"/>
      <c r="H319" s="32"/>
      <c r="I319" s="32"/>
      <c r="J319" s="4"/>
      <c r="K319" s="5"/>
      <c r="L319" s="5"/>
      <c r="M319" s="60"/>
      <c r="N319" s="61" t="str">
        <f t="shared" si="24"/>
        <v/>
      </c>
      <c r="O319" s="62"/>
      <c r="P319" s="63"/>
      <c r="Q319" s="6"/>
      <c r="R319" s="6"/>
      <c r="S319" s="6"/>
      <c r="T319" s="150" t="str">
        <f t="shared" si="25"/>
        <v/>
      </c>
      <c r="U319" s="151" t="str">
        <f t="shared" si="26"/>
        <v/>
      </c>
      <c r="V319" s="151" t="str">
        <f t="shared" si="27"/>
        <v/>
      </c>
      <c r="W319" s="5"/>
      <c r="X319" s="5"/>
      <c r="Y319" s="5"/>
      <c r="Z319" s="60" t="str">
        <f t="shared" si="28"/>
        <v/>
      </c>
      <c r="AA319" s="60" t="str">
        <f t="shared" si="29"/>
        <v/>
      </c>
      <c r="AB319" s="65"/>
      <c r="AC319" s="60"/>
      <c r="AD319" s="34"/>
    </row>
    <row r="320" spans="1:30" s="58" customFormat="1" ht="19.5" hidden="1" customHeight="1" x14ac:dyDescent="0.2">
      <c r="A320" s="158" t="str">
        <f>IF($F320&lt;&gt;"",SUBTOTAL(103,$F$8:$F320),"")</f>
        <v/>
      </c>
      <c r="B320" s="59"/>
      <c r="C320" s="42"/>
      <c r="D320" s="42"/>
      <c r="E320" s="59"/>
      <c r="F320" s="31"/>
      <c r="G320" s="32"/>
      <c r="H320" s="32"/>
      <c r="I320" s="32"/>
      <c r="J320" s="4"/>
      <c r="K320" s="5"/>
      <c r="L320" s="5"/>
      <c r="M320" s="60"/>
      <c r="N320" s="61" t="str">
        <f t="shared" si="24"/>
        <v/>
      </c>
      <c r="O320" s="62"/>
      <c r="P320" s="63"/>
      <c r="Q320" s="6"/>
      <c r="R320" s="6"/>
      <c r="S320" s="6"/>
      <c r="T320" s="150" t="str">
        <f t="shared" si="25"/>
        <v/>
      </c>
      <c r="U320" s="151" t="str">
        <f t="shared" si="26"/>
        <v/>
      </c>
      <c r="V320" s="151" t="str">
        <f t="shared" si="27"/>
        <v/>
      </c>
      <c r="W320" s="5"/>
      <c r="X320" s="5"/>
      <c r="Y320" s="5"/>
      <c r="Z320" s="60" t="str">
        <f t="shared" si="28"/>
        <v/>
      </c>
      <c r="AA320" s="60" t="str">
        <f t="shared" si="29"/>
        <v/>
      </c>
      <c r="AB320" s="65"/>
      <c r="AC320" s="60"/>
      <c r="AD320" s="34"/>
    </row>
    <row r="321" spans="1:30" s="58" customFormat="1" ht="19.5" hidden="1" customHeight="1" x14ac:dyDescent="0.2">
      <c r="A321" s="158" t="str">
        <f>IF($F321&lt;&gt;"",SUBTOTAL(103,$F$8:$F321),"")</f>
        <v/>
      </c>
      <c r="B321" s="59"/>
      <c r="C321" s="42"/>
      <c r="D321" s="42"/>
      <c r="E321" s="59"/>
      <c r="F321" s="31"/>
      <c r="G321" s="32"/>
      <c r="H321" s="32"/>
      <c r="I321" s="32"/>
      <c r="J321" s="4"/>
      <c r="K321" s="5"/>
      <c r="L321" s="5"/>
      <c r="M321" s="60"/>
      <c r="N321" s="61" t="str">
        <f t="shared" si="24"/>
        <v/>
      </c>
      <c r="O321" s="62"/>
      <c r="P321" s="63"/>
      <c r="Q321" s="6"/>
      <c r="R321" s="6"/>
      <c r="S321" s="6"/>
      <c r="T321" s="150" t="str">
        <f t="shared" si="25"/>
        <v/>
      </c>
      <c r="U321" s="151" t="str">
        <f t="shared" si="26"/>
        <v/>
      </c>
      <c r="V321" s="151" t="str">
        <f t="shared" si="27"/>
        <v/>
      </c>
      <c r="W321" s="5"/>
      <c r="X321" s="5"/>
      <c r="Y321" s="5"/>
      <c r="Z321" s="60" t="str">
        <f t="shared" si="28"/>
        <v/>
      </c>
      <c r="AA321" s="60" t="str">
        <f t="shared" si="29"/>
        <v/>
      </c>
      <c r="AB321" s="65"/>
      <c r="AC321" s="60"/>
      <c r="AD321" s="34"/>
    </row>
    <row r="322" spans="1:30" s="58" customFormat="1" ht="19.5" hidden="1" customHeight="1" x14ac:dyDescent="0.2">
      <c r="A322" s="158" t="str">
        <f>IF($F322&lt;&gt;"",SUBTOTAL(103,$F$8:$F322),"")</f>
        <v/>
      </c>
      <c r="B322" s="59"/>
      <c r="C322" s="42"/>
      <c r="D322" s="42"/>
      <c r="E322" s="59"/>
      <c r="F322" s="31"/>
      <c r="G322" s="32"/>
      <c r="H322" s="32"/>
      <c r="I322" s="32"/>
      <c r="J322" s="4"/>
      <c r="K322" s="5"/>
      <c r="L322" s="5"/>
      <c r="M322" s="60"/>
      <c r="N322" s="61" t="str">
        <f t="shared" si="24"/>
        <v/>
      </c>
      <c r="O322" s="62"/>
      <c r="P322" s="63"/>
      <c r="Q322" s="6"/>
      <c r="R322" s="6"/>
      <c r="S322" s="6"/>
      <c r="T322" s="150" t="str">
        <f t="shared" si="25"/>
        <v/>
      </c>
      <c r="U322" s="151" t="str">
        <f t="shared" si="26"/>
        <v/>
      </c>
      <c r="V322" s="151" t="str">
        <f t="shared" si="27"/>
        <v/>
      </c>
      <c r="W322" s="5"/>
      <c r="X322" s="5"/>
      <c r="Y322" s="5"/>
      <c r="Z322" s="60" t="str">
        <f t="shared" si="28"/>
        <v/>
      </c>
      <c r="AA322" s="60" t="str">
        <f t="shared" si="29"/>
        <v/>
      </c>
      <c r="AB322" s="65"/>
      <c r="AC322" s="60"/>
      <c r="AD322" s="34"/>
    </row>
    <row r="323" spans="1:30" s="58" customFormat="1" ht="19.5" hidden="1" customHeight="1" x14ac:dyDescent="0.2">
      <c r="A323" s="158" t="str">
        <f>IF($F323&lt;&gt;"",SUBTOTAL(103,$F$8:$F323),"")</f>
        <v/>
      </c>
      <c r="B323" s="59"/>
      <c r="C323" s="42"/>
      <c r="D323" s="42"/>
      <c r="E323" s="59"/>
      <c r="F323" s="31"/>
      <c r="G323" s="32"/>
      <c r="H323" s="32"/>
      <c r="I323" s="32"/>
      <c r="J323" s="4"/>
      <c r="K323" s="5"/>
      <c r="L323" s="5"/>
      <c r="M323" s="60"/>
      <c r="N323" s="61" t="str">
        <f t="shared" si="24"/>
        <v/>
      </c>
      <c r="O323" s="62"/>
      <c r="P323" s="63"/>
      <c r="Q323" s="6"/>
      <c r="R323" s="6"/>
      <c r="S323" s="6"/>
      <c r="T323" s="150" t="str">
        <f t="shared" si="25"/>
        <v/>
      </c>
      <c r="U323" s="151" t="str">
        <f t="shared" si="26"/>
        <v/>
      </c>
      <c r="V323" s="151" t="str">
        <f t="shared" si="27"/>
        <v/>
      </c>
      <c r="W323" s="5"/>
      <c r="X323" s="5"/>
      <c r="Y323" s="5"/>
      <c r="Z323" s="60" t="str">
        <f t="shared" si="28"/>
        <v/>
      </c>
      <c r="AA323" s="60" t="str">
        <f t="shared" si="29"/>
        <v/>
      </c>
      <c r="AB323" s="65"/>
      <c r="AC323" s="60"/>
      <c r="AD323" s="34"/>
    </row>
    <row r="324" spans="1:30" s="58" customFormat="1" ht="19.5" hidden="1" customHeight="1" x14ac:dyDescent="0.2">
      <c r="A324" s="158" t="str">
        <f>IF($F324&lt;&gt;"",SUBTOTAL(103,$F$8:$F324),"")</f>
        <v/>
      </c>
      <c r="B324" s="59"/>
      <c r="C324" s="42"/>
      <c r="D324" s="42"/>
      <c r="E324" s="59"/>
      <c r="F324" s="31"/>
      <c r="G324" s="32"/>
      <c r="H324" s="32"/>
      <c r="I324" s="32"/>
      <c r="J324" s="4"/>
      <c r="K324" s="5"/>
      <c r="L324" s="5"/>
      <c r="M324" s="60"/>
      <c r="N324" s="61" t="str">
        <f t="shared" si="24"/>
        <v/>
      </c>
      <c r="O324" s="62"/>
      <c r="P324" s="63"/>
      <c r="Q324" s="6"/>
      <c r="R324" s="6"/>
      <c r="S324" s="6"/>
      <c r="T324" s="150" t="str">
        <f t="shared" si="25"/>
        <v/>
      </c>
      <c r="U324" s="152" t="str">
        <f t="shared" si="26"/>
        <v/>
      </c>
      <c r="V324" s="152" t="str">
        <f t="shared" si="27"/>
        <v/>
      </c>
      <c r="W324" s="6"/>
      <c r="X324" s="6"/>
      <c r="Y324" s="6"/>
      <c r="Z324" s="60" t="str">
        <f t="shared" si="28"/>
        <v/>
      </c>
      <c r="AA324" s="62" t="str">
        <f t="shared" si="29"/>
        <v/>
      </c>
      <c r="AB324" s="69"/>
      <c r="AC324" s="62"/>
      <c r="AD324" s="34"/>
    </row>
    <row r="325" spans="1:30" s="58" customFormat="1" ht="19.5" hidden="1" customHeight="1" x14ac:dyDescent="0.2">
      <c r="A325" s="158" t="str">
        <f>IF($F325&lt;&gt;"",SUBTOTAL(103,$F$8:$F325),"")</f>
        <v/>
      </c>
      <c r="B325" s="59"/>
      <c r="C325" s="42"/>
      <c r="D325" s="42"/>
      <c r="E325" s="59"/>
      <c r="F325" s="31"/>
      <c r="G325" s="32"/>
      <c r="H325" s="32"/>
      <c r="I325" s="32"/>
      <c r="J325" s="4"/>
      <c r="K325" s="5"/>
      <c r="L325" s="5"/>
      <c r="M325" s="60"/>
      <c r="N325" s="61" t="str">
        <f t="shared" si="24"/>
        <v/>
      </c>
      <c r="O325" s="62"/>
      <c r="P325" s="63"/>
      <c r="Q325" s="6"/>
      <c r="R325" s="6"/>
      <c r="S325" s="6"/>
      <c r="T325" s="150" t="str">
        <f t="shared" si="25"/>
        <v/>
      </c>
      <c r="U325" s="151" t="str">
        <f t="shared" si="26"/>
        <v/>
      </c>
      <c r="V325" s="151" t="str">
        <f t="shared" si="27"/>
        <v/>
      </c>
      <c r="W325" s="5"/>
      <c r="X325" s="5"/>
      <c r="Y325" s="5"/>
      <c r="Z325" s="60" t="str">
        <f t="shared" si="28"/>
        <v/>
      </c>
      <c r="AA325" s="60" t="str">
        <f t="shared" si="29"/>
        <v/>
      </c>
      <c r="AB325" s="65"/>
      <c r="AC325" s="60"/>
      <c r="AD325" s="34"/>
    </row>
    <row r="326" spans="1:30" s="58" customFormat="1" ht="19.5" hidden="1" customHeight="1" x14ac:dyDescent="0.2">
      <c r="A326" s="158" t="str">
        <f>IF($F326&lt;&gt;"",SUBTOTAL(103,$F$8:$F326),"")</f>
        <v/>
      </c>
      <c r="B326" s="59"/>
      <c r="C326" s="42"/>
      <c r="D326" s="42"/>
      <c r="E326" s="59"/>
      <c r="F326" s="31"/>
      <c r="G326" s="32"/>
      <c r="H326" s="32"/>
      <c r="I326" s="32"/>
      <c r="J326" s="4"/>
      <c r="K326" s="5"/>
      <c r="L326" s="5"/>
      <c r="M326" s="60"/>
      <c r="N326" s="61" t="str">
        <f t="shared" si="24"/>
        <v/>
      </c>
      <c r="O326" s="62"/>
      <c r="P326" s="63"/>
      <c r="Q326" s="6"/>
      <c r="R326" s="6"/>
      <c r="S326" s="6"/>
      <c r="T326" s="150" t="str">
        <f t="shared" si="25"/>
        <v/>
      </c>
      <c r="U326" s="151" t="str">
        <f t="shared" si="26"/>
        <v/>
      </c>
      <c r="V326" s="151" t="str">
        <f t="shared" si="27"/>
        <v/>
      </c>
      <c r="W326" s="5"/>
      <c r="X326" s="5"/>
      <c r="Y326" s="5"/>
      <c r="Z326" s="60" t="str">
        <f t="shared" si="28"/>
        <v/>
      </c>
      <c r="AA326" s="60" t="str">
        <f t="shared" si="29"/>
        <v/>
      </c>
      <c r="AB326" s="65"/>
      <c r="AC326" s="60"/>
      <c r="AD326" s="34"/>
    </row>
    <row r="327" spans="1:30" s="58" customFormat="1" ht="19.5" hidden="1" customHeight="1" x14ac:dyDescent="0.2">
      <c r="A327" s="158" t="str">
        <f>IF($F327&lt;&gt;"",SUBTOTAL(103,$F$8:$F327),"")</f>
        <v/>
      </c>
      <c r="B327" s="59"/>
      <c r="C327" s="42"/>
      <c r="D327" s="42"/>
      <c r="E327" s="59"/>
      <c r="F327" s="31"/>
      <c r="G327" s="32"/>
      <c r="H327" s="32"/>
      <c r="I327" s="32"/>
      <c r="J327" s="4"/>
      <c r="K327" s="5"/>
      <c r="L327" s="5"/>
      <c r="M327" s="60"/>
      <c r="N327" s="61" t="str">
        <f t="shared" si="24"/>
        <v/>
      </c>
      <c r="O327" s="62"/>
      <c r="P327" s="63"/>
      <c r="Q327" s="6"/>
      <c r="R327" s="6"/>
      <c r="S327" s="6"/>
      <c r="T327" s="150" t="str">
        <f t="shared" si="25"/>
        <v/>
      </c>
      <c r="U327" s="151" t="str">
        <f t="shared" si="26"/>
        <v/>
      </c>
      <c r="V327" s="151" t="str">
        <f t="shared" si="27"/>
        <v/>
      </c>
      <c r="W327" s="5"/>
      <c r="X327" s="5"/>
      <c r="Y327" s="5"/>
      <c r="Z327" s="60" t="str">
        <f t="shared" si="28"/>
        <v/>
      </c>
      <c r="AA327" s="60" t="str">
        <f t="shared" si="29"/>
        <v/>
      </c>
      <c r="AB327" s="65"/>
      <c r="AC327" s="60"/>
      <c r="AD327" s="34"/>
    </row>
    <row r="328" spans="1:30" s="58" customFormat="1" ht="19.5" hidden="1" customHeight="1" x14ac:dyDescent="0.2">
      <c r="A328" s="158" t="str">
        <f>IF($F328&lt;&gt;"",SUBTOTAL(103,$F$8:$F328),"")</f>
        <v/>
      </c>
      <c r="B328" s="59"/>
      <c r="C328" s="42"/>
      <c r="D328" s="42"/>
      <c r="E328" s="59"/>
      <c r="F328" s="31"/>
      <c r="G328" s="32"/>
      <c r="H328" s="32"/>
      <c r="I328" s="32"/>
      <c r="J328" s="4"/>
      <c r="K328" s="5"/>
      <c r="L328" s="5"/>
      <c r="M328" s="60"/>
      <c r="N328" s="61" t="str">
        <f t="shared" ref="N328:N391" si="30">IF(M328="","",IF(VLOOKUP(M328,vungmadonvidangky,2,FALSE)="","",VLOOKUP(M328,vungmadonvidangky,2,FALSE)))</f>
        <v/>
      </c>
      <c r="O328" s="62"/>
      <c r="P328" s="63"/>
      <c r="Q328" s="6"/>
      <c r="R328" s="6"/>
      <c r="S328" s="6"/>
      <c r="T328" s="151" t="str">
        <f t="shared" ref="T328:T391" si="31">IF(S328="","",IF(VLOOKUP(S328,vungmatruong,2,FALSE)="","",VLOOKUP(S328,vungmatruong,2,FALSE)))</f>
        <v/>
      </c>
      <c r="U328" s="151" t="str">
        <f t="shared" ref="U328:U391" si="32">IF(S328="","",IF(VLOOKUP(S328,vungmatruong,3,FALSE)="","",VLOOKUP(S328,vungmatruong,3,FALSE)))</f>
        <v/>
      </c>
      <c r="V328" s="151" t="str">
        <f t="shared" ref="V328:V391" si="33">IF(S328="","",IF(VLOOKUP(S328,vungmatruong,4,FALSE)="","",VLOOKUP(S328,vungmatruong,4,FALSE)))</f>
        <v/>
      </c>
      <c r="W328" s="5"/>
      <c r="X328" s="5"/>
      <c r="Y328" s="5"/>
      <c r="Z328" s="60" t="str">
        <f t="shared" ref="Z328:Z391" si="34">IF(Y328="","",IF(VLOOKUP(Y328,mamonthi20182019,3,FALSE)="","",VLOOKUP(Y328,mamonthi20182019,3,FALSE)))</f>
        <v/>
      </c>
      <c r="AA328" s="60" t="str">
        <f t="shared" ref="AA328:AA391" si="35">IF(Y328="","",IF(VLOOKUP(Y328,mamonthi20182019,2,FALSE)="","",VLOOKUP(Y328,mamonthi20182019,2,FALSE)))</f>
        <v/>
      </c>
      <c r="AB328" s="65"/>
      <c r="AC328" s="60"/>
      <c r="AD328" s="34"/>
    </row>
    <row r="329" spans="1:30" s="58" customFormat="1" ht="19.5" hidden="1" customHeight="1" x14ac:dyDescent="0.2">
      <c r="A329" s="158" t="str">
        <f>IF($F329&lt;&gt;"",SUBTOTAL(103,$F$8:$F329),"")</f>
        <v/>
      </c>
      <c r="B329" s="59"/>
      <c r="C329" s="42"/>
      <c r="D329" s="42"/>
      <c r="E329" s="59"/>
      <c r="F329" s="31"/>
      <c r="G329" s="32"/>
      <c r="H329" s="32"/>
      <c r="I329" s="32"/>
      <c r="J329" s="4"/>
      <c r="K329" s="5"/>
      <c r="L329" s="5"/>
      <c r="M329" s="60"/>
      <c r="N329" s="61" t="str">
        <f t="shared" si="30"/>
        <v/>
      </c>
      <c r="O329" s="62"/>
      <c r="P329" s="63"/>
      <c r="Q329" s="6"/>
      <c r="R329" s="6"/>
      <c r="S329" s="6"/>
      <c r="T329" s="150" t="str">
        <f t="shared" si="31"/>
        <v/>
      </c>
      <c r="U329" s="151" t="str">
        <f t="shared" si="32"/>
        <v/>
      </c>
      <c r="V329" s="151" t="str">
        <f t="shared" si="33"/>
        <v/>
      </c>
      <c r="W329" s="5"/>
      <c r="X329" s="5"/>
      <c r="Y329" s="5"/>
      <c r="Z329" s="60" t="str">
        <f t="shared" si="34"/>
        <v/>
      </c>
      <c r="AA329" s="60" t="str">
        <f t="shared" si="35"/>
        <v/>
      </c>
      <c r="AB329" s="65"/>
      <c r="AC329" s="60"/>
      <c r="AD329" s="34"/>
    </row>
    <row r="330" spans="1:30" s="58" customFormat="1" ht="19.5" hidden="1" customHeight="1" x14ac:dyDescent="0.2">
      <c r="A330" s="158" t="str">
        <f>IF($F330&lt;&gt;"",SUBTOTAL(103,$F$8:$F330),"")</f>
        <v/>
      </c>
      <c r="B330" s="59"/>
      <c r="C330" s="42"/>
      <c r="D330" s="42"/>
      <c r="E330" s="59"/>
      <c r="F330" s="31"/>
      <c r="G330" s="32"/>
      <c r="H330" s="32"/>
      <c r="I330" s="32"/>
      <c r="J330" s="4"/>
      <c r="K330" s="5"/>
      <c r="L330" s="5"/>
      <c r="M330" s="60"/>
      <c r="N330" s="61" t="str">
        <f t="shared" si="30"/>
        <v/>
      </c>
      <c r="O330" s="62"/>
      <c r="P330" s="63"/>
      <c r="Q330" s="6"/>
      <c r="R330" s="6"/>
      <c r="S330" s="6"/>
      <c r="T330" s="150" t="str">
        <f t="shared" si="31"/>
        <v/>
      </c>
      <c r="U330" s="151" t="str">
        <f t="shared" si="32"/>
        <v/>
      </c>
      <c r="V330" s="151" t="str">
        <f t="shared" si="33"/>
        <v/>
      </c>
      <c r="W330" s="5"/>
      <c r="X330" s="5"/>
      <c r="Y330" s="5"/>
      <c r="Z330" s="60" t="str">
        <f t="shared" si="34"/>
        <v/>
      </c>
      <c r="AA330" s="60" t="str">
        <f t="shared" si="35"/>
        <v/>
      </c>
      <c r="AB330" s="65"/>
      <c r="AC330" s="60"/>
      <c r="AD330" s="34"/>
    </row>
    <row r="331" spans="1:30" s="58" customFormat="1" ht="19.5" hidden="1" customHeight="1" x14ac:dyDescent="0.2">
      <c r="A331" s="158" t="str">
        <f>IF($F331&lt;&gt;"",SUBTOTAL(103,$F$8:$F331),"")</f>
        <v/>
      </c>
      <c r="B331" s="59"/>
      <c r="C331" s="42"/>
      <c r="D331" s="42"/>
      <c r="E331" s="59"/>
      <c r="F331" s="31"/>
      <c r="G331" s="32"/>
      <c r="H331" s="32"/>
      <c r="I331" s="32"/>
      <c r="J331" s="4"/>
      <c r="K331" s="5"/>
      <c r="L331" s="5"/>
      <c r="M331" s="60"/>
      <c r="N331" s="61" t="str">
        <f t="shared" si="30"/>
        <v/>
      </c>
      <c r="O331" s="62"/>
      <c r="P331" s="63"/>
      <c r="Q331" s="6"/>
      <c r="R331" s="6"/>
      <c r="S331" s="6"/>
      <c r="T331" s="150" t="str">
        <f t="shared" si="31"/>
        <v/>
      </c>
      <c r="U331" s="151" t="str">
        <f t="shared" si="32"/>
        <v/>
      </c>
      <c r="V331" s="151" t="str">
        <f t="shared" si="33"/>
        <v/>
      </c>
      <c r="W331" s="5"/>
      <c r="X331" s="5"/>
      <c r="Y331" s="5"/>
      <c r="Z331" s="60" t="str">
        <f t="shared" si="34"/>
        <v/>
      </c>
      <c r="AA331" s="60" t="str">
        <f t="shared" si="35"/>
        <v/>
      </c>
      <c r="AB331" s="65"/>
      <c r="AC331" s="60"/>
      <c r="AD331" s="34"/>
    </row>
    <row r="332" spans="1:30" s="58" customFormat="1" ht="19.5" hidden="1" customHeight="1" x14ac:dyDescent="0.2">
      <c r="A332" s="158" t="str">
        <f>IF($F332&lt;&gt;"",SUBTOTAL(103,$F$8:$F332),"")</f>
        <v/>
      </c>
      <c r="B332" s="59"/>
      <c r="C332" s="42"/>
      <c r="D332" s="42"/>
      <c r="E332" s="59"/>
      <c r="F332" s="31"/>
      <c r="G332" s="32"/>
      <c r="H332" s="32"/>
      <c r="I332" s="32"/>
      <c r="J332" s="4"/>
      <c r="K332" s="5"/>
      <c r="L332" s="5"/>
      <c r="M332" s="60"/>
      <c r="N332" s="61" t="str">
        <f t="shared" si="30"/>
        <v/>
      </c>
      <c r="O332" s="62"/>
      <c r="P332" s="63"/>
      <c r="Q332" s="6"/>
      <c r="R332" s="6"/>
      <c r="S332" s="6"/>
      <c r="T332" s="151" t="str">
        <f t="shared" si="31"/>
        <v/>
      </c>
      <c r="U332" s="151" t="str">
        <f t="shared" si="32"/>
        <v/>
      </c>
      <c r="V332" s="151" t="str">
        <f t="shared" si="33"/>
        <v/>
      </c>
      <c r="W332" s="5"/>
      <c r="X332" s="5"/>
      <c r="Y332" s="5"/>
      <c r="Z332" s="60" t="str">
        <f t="shared" si="34"/>
        <v/>
      </c>
      <c r="AA332" s="60" t="str">
        <f t="shared" si="35"/>
        <v/>
      </c>
      <c r="AB332" s="65"/>
      <c r="AC332" s="60"/>
      <c r="AD332" s="34"/>
    </row>
    <row r="333" spans="1:30" s="58" customFormat="1" ht="19.5" hidden="1" customHeight="1" x14ac:dyDescent="0.2">
      <c r="A333" s="158" t="str">
        <f>IF($F333&lt;&gt;"",SUBTOTAL(103,$F$8:$F333),"")</f>
        <v/>
      </c>
      <c r="B333" s="59"/>
      <c r="C333" s="42"/>
      <c r="D333" s="42"/>
      <c r="E333" s="59"/>
      <c r="F333" s="31"/>
      <c r="G333" s="32"/>
      <c r="H333" s="32"/>
      <c r="I333" s="32"/>
      <c r="J333" s="4"/>
      <c r="K333" s="5"/>
      <c r="L333" s="5"/>
      <c r="M333" s="60"/>
      <c r="N333" s="61" t="str">
        <f t="shared" si="30"/>
        <v/>
      </c>
      <c r="O333" s="62"/>
      <c r="P333" s="63"/>
      <c r="Q333" s="6"/>
      <c r="R333" s="6"/>
      <c r="S333" s="6"/>
      <c r="T333" s="150" t="str">
        <f t="shared" si="31"/>
        <v/>
      </c>
      <c r="U333" s="151" t="str">
        <f t="shared" si="32"/>
        <v/>
      </c>
      <c r="V333" s="151" t="str">
        <f t="shared" si="33"/>
        <v/>
      </c>
      <c r="W333" s="5"/>
      <c r="X333" s="5"/>
      <c r="Y333" s="5"/>
      <c r="Z333" s="60" t="str">
        <f t="shared" si="34"/>
        <v/>
      </c>
      <c r="AA333" s="60" t="str">
        <f t="shared" si="35"/>
        <v/>
      </c>
      <c r="AB333" s="65"/>
      <c r="AC333" s="60"/>
      <c r="AD333" s="34"/>
    </row>
    <row r="334" spans="1:30" s="58" customFormat="1" ht="19.5" hidden="1" customHeight="1" x14ac:dyDescent="0.2">
      <c r="A334" s="158" t="str">
        <f>IF($F334&lt;&gt;"",SUBTOTAL(103,$F$8:$F334),"")</f>
        <v/>
      </c>
      <c r="B334" s="59"/>
      <c r="C334" s="42"/>
      <c r="D334" s="42"/>
      <c r="E334" s="59"/>
      <c r="F334" s="31"/>
      <c r="G334" s="32"/>
      <c r="H334" s="32"/>
      <c r="I334" s="32"/>
      <c r="J334" s="4"/>
      <c r="K334" s="5"/>
      <c r="L334" s="5"/>
      <c r="M334" s="60"/>
      <c r="N334" s="61" t="str">
        <f t="shared" si="30"/>
        <v/>
      </c>
      <c r="O334" s="62"/>
      <c r="P334" s="63"/>
      <c r="Q334" s="6"/>
      <c r="R334" s="6"/>
      <c r="S334" s="6"/>
      <c r="T334" s="150" t="str">
        <f t="shared" si="31"/>
        <v/>
      </c>
      <c r="U334" s="152" t="str">
        <f t="shared" si="32"/>
        <v/>
      </c>
      <c r="V334" s="152" t="str">
        <f t="shared" si="33"/>
        <v/>
      </c>
      <c r="W334" s="6"/>
      <c r="X334" s="6"/>
      <c r="Y334" s="6"/>
      <c r="Z334" s="60" t="str">
        <f t="shared" si="34"/>
        <v/>
      </c>
      <c r="AA334" s="62" t="str">
        <f t="shared" si="35"/>
        <v/>
      </c>
      <c r="AB334" s="69"/>
      <c r="AC334" s="62"/>
      <c r="AD334" s="34"/>
    </row>
    <row r="335" spans="1:30" s="58" customFormat="1" ht="19.5" hidden="1" customHeight="1" x14ac:dyDescent="0.2">
      <c r="A335" s="158" t="str">
        <f>IF($F335&lt;&gt;"",SUBTOTAL(103,$F$8:$F335),"")</f>
        <v/>
      </c>
      <c r="B335" s="59"/>
      <c r="C335" s="42"/>
      <c r="D335" s="42"/>
      <c r="E335" s="59"/>
      <c r="F335" s="31"/>
      <c r="G335" s="32"/>
      <c r="H335" s="32"/>
      <c r="I335" s="32"/>
      <c r="J335" s="4"/>
      <c r="K335" s="5"/>
      <c r="L335" s="5"/>
      <c r="M335" s="60"/>
      <c r="N335" s="61" t="str">
        <f t="shared" si="30"/>
        <v/>
      </c>
      <c r="O335" s="62"/>
      <c r="P335" s="63"/>
      <c r="Q335" s="6"/>
      <c r="R335" s="6"/>
      <c r="S335" s="6"/>
      <c r="T335" s="150" t="str">
        <f t="shared" si="31"/>
        <v/>
      </c>
      <c r="U335" s="151" t="str">
        <f t="shared" si="32"/>
        <v/>
      </c>
      <c r="V335" s="151" t="str">
        <f t="shared" si="33"/>
        <v/>
      </c>
      <c r="W335" s="5"/>
      <c r="X335" s="5"/>
      <c r="Y335" s="5"/>
      <c r="Z335" s="60" t="str">
        <f t="shared" si="34"/>
        <v/>
      </c>
      <c r="AA335" s="60" t="str">
        <f t="shared" si="35"/>
        <v/>
      </c>
      <c r="AB335" s="65"/>
      <c r="AC335" s="60"/>
      <c r="AD335" s="34"/>
    </row>
    <row r="336" spans="1:30" s="58" customFormat="1" ht="19.5" hidden="1" customHeight="1" x14ac:dyDescent="0.2">
      <c r="A336" s="158" t="str">
        <f>IF($F336&lt;&gt;"",SUBTOTAL(103,$F$8:$F336),"")</f>
        <v/>
      </c>
      <c r="B336" s="59"/>
      <c r="C336" s="42"/>
      <c r="D336" s="42"/>
      <c r="E336" s="59"/>
      <c r="F336" s="31"/>
      <c r="G336" s="32"/>
      <c r="H336" s="32"/>
      <c r="I336" s="32"/>
      <c r="J336" s="4"/>
      <c r="K336" s="5"/>
      <c r="L336" s="5"/>
      <c r="M336" s="60"/>
      <c r="N336" s="61" t="str">
        <f t="shared" si="30"/>
        <v/>
      </c>
      <c r="O336" s="62"/>
      <c r="P336" s="63"/>
      <c r="Q336" s="6"/>
      <c r="R336" s="6"/>
      <c r="S336" s="6"/>
      <c r="T336" s="150" t="str">
        <f t="shared" si="31"/>
        <v/>
      </c>
      <c r="U336" s="151" t="str">
        <f t="shared" si="32"/>
        <v/>
      </c>
      <c r="V336" s="151" t="str">
        <f t="shared" si="33"/>
        <v/>
      </c>
      <c r="W336" s="5"/>
      <c r="X336" s="5"/>
      <c r="Y336" s="5"/>
      <c r="Z336" s="60" t="str">
        <f t="shared" si="34"/>
        <v/>
      </c>
      <c r="AA336" s="60" t="str">
        <f t="shared" si="35"/>
        <v/>
      </c>
      <c r="AB336" s="65"/>
      <c r="AC336" s="60"/>
      <c r="AD336" s="34"/>
    </row>
    <row r="337" spans="1:30" s="58" customFormat="1" ht="19.5" hidden="1" customHeight="1" x14ac:dyDescent="0.2">
      <c r="A337" s="158" t="str">
        <f>IF($F337&lt;&gt;"",SUBTOTAL(103,$F$8:$F337),"")</f>
        <v/>
      </c>
      <c r="B337" s="59"/>
      <c r="C337" s="42"/>
      <c r="D337" s="42"/>
      <c r="E337" s="59"/>
      <c r="F337" s="31"/>
      <c r="G337" s="32"/>
      <c r="H337" s="32"/>
      <c r="I337" s="32"/>
      <c r="J337" s="4"/>
      <c r="K337" s="5"/>
      <c r="L337" s="5"/>
      <c r="M337" s="60"/>
      <c r="N337" s="61" t="str">
        <f t="shared" si="30"/>
        <v/>
      </c>
      <c r="O337" s="62"/>
      <c r="P337" s="63"/>
      <c r="Q337" s="6"/>
      <c r="R337" s="6"/>
      <c r="S337" s="6"/>
      <c r="T337" s="150" t="str">
        <f t="shared" si="31"/>
        <v/>
      </c>
      <c r="U337" s="151" t="str">
        <f t="shared" si="32"/>
        <v/>
      </c>
      <c r="V337" s="151" t="str">
        <f t="shared" si="33"/>
        <v/>
      </c>
      <c r="W337" s="5"/>
      <c r="X337" s="5"/>
      <c r="Y337" s="5"/>
      <c r="Z337" s="60" t="str">
        <f t="shared" si="34"/>
        <v/>
      </c>
      <c r="AA337" s="60" t="str">
        <f t="shared" si="35"/>
        <v/>
      </c>
      <c r="AB337" s="65"/>
      <c r="AC337" s="60"/>
      <c r="AD337" s="34"/>
    </row>
    <row r="338" spans="1:30" s="58" customFormat="1" ht="19.5" hidden="1" customHeight="1" x14ac:dyDescent="0.2">
      <c r="A338" s="158" t="str">
        <f>IF($F338&lt;&gt;"",SUBTOTAL(103,$F$8:$F338),"")</f>
        <v/>
      </c>
      <c r="B338" s="59"/>
      <c r="C338" s="42"/>
      <c r="D338" s="42"/>
      <c r="E338" s="59"/>
      <c r="F338" s="31"/>
      <c r="G338" s="32"/>
      <c r="H338" s="32"/>
      <c r="I338" s="32"/>
      <c r="J338" s="4"/>
      <c r="K338" s="5"/>
      <c r="L338" s="5"/>
      <c r="M338" s="60"/>
      <c r="N338" s="61" t="str">
        <f t="shared" si="30"/>
        <v/>
      </c>
      <c r="O338" s="62"/>
      <c r="P338" s="63"/>
      <c r="Q338" s="6"/>
      <c r="R338" s="6"/>
      <c r="S338" s="6"/>
      <c r="T338" s="151" t="str">
        <f t="shared" si="31"/>
        <v/>
      </c>
      <c r="U338" s="151" t="str">
        <f t="shared" si="32"/>
        <v/>
      </c>
      <c r="V338" s="151" t="str">
        <f t="shared" si="33"/>
        <v/>
      </c>
      <c r="W338" s="5"/>
      <c r="X338" s="5"/>
      <c r="Y338" s="5"/>
      <c r="Z338" s="60" t="str">
        <f t="shared" si="34"/>
        <v/>
      </c>
      <c r="AA338" s="60" t="str">
        <f t="shared" si="35"/>
        <v/>
      </c>
      <c r="AB338" s="65"/>
      <c r="AC338" s="60"/>
      <c r="AD338" s="34"/>
    </row>
    <row r="339" spans="1:30" s="58" customFormat="1" ht="19.5" hidden="1" customHeight="1" x14ac:dyDescent="0.2">
      <c r="A339" s="158" t="str">
        <f>IF($F339&lt;&gt;"",SUBTOTAL(103,$F$8:$F339),"")</f>
        <v/>
      </c>
      <c r="B339" s="59"/>
      <c r="C339" s="42"/>
      <c r="D339" s="42"/>
      <c r="E339" s="59"/>
      <c r="F339" s="31"/>
      <c r="G339" s="32"/>
      <c r="H339" s="32"/>
      <c r="I339" s="32"/>
      <c r="J339" s="4"/>
      <c r="K339" s="5"/>
      <c r="L339" s="5"/>
      <c r="M339" s="60"/>
      <c r="N339" s="61" t="str">
        <f t="shared" si="30"/>
        <v/>
      </c>
      <c r="O339" s="62"/>
      <c r="P339" s="63"/>
      <c r="Q339" s="6"/>
      <c r="R339" s="6"/>
      <c r="S339" s="6"/>
      <c r="T339" s="150" t="str">
        <f t="shared" si="31"/>
        <v/>
      </c>
      <c r="U339" s="151" t="str">
        <f t="shared" si="32"/>
        <v/>
      </c>
      <c r="V339" s="151" t="str">
        <f t="shared" si="33"/>
        <v/>
      </c>
      <c r="W339" s="5"/>
      <c r="X339" s="5"/>
      <c r="Y339" s="5"/>
      <c r="Z339" s="60" t="str">
        <f t="shared" si="34"/>
        <v/>
      </c>
      <c r="AA339" s="60" t="str">
        <f t="shared" si="35"/>
        <v/>
      </c>
      <c r="AB339" s="65"/>
      <c r="AC339" s="60"/>
      <c r="AD339" s="34"/>
    </row>
    <row r="340" spans="1:30" s="58" customFormat="1" ht="19.5" hidden="1" customHeight="1" x14ac:dyDescent="0.2">
      <c r="A340" s="158" t="str">
        <f>IF($F340&lt;&gt;"",SUBTOTAL(103,$F$8:$F340),"")</f>
        <v/>
      </c>
      <c r="B340" s="59"/>
      <c r="C340" s="42"/>
      <c r="D340" s="42"/>
      <c r="E340" s="59"/>
      <c r="F340" s="31"/>
      <c r="G340" s="32"/>
      <c r="H340" s="32"/>
      <c r="I340" s="32"/>
      <c r="J340" s="4"/>
      <c r="K340" s="5"/>
      <c r="L340" s="5"/>
      <c r="M340" s="60"/>
      <c r="N340" s="61" t="str">
        <f t="shared" si="30"/>
        <v/>
      </c>
      <c r="O340" s="62"/>
      <c r="P340" s="63"/>
      <c r="Q340" s="6"/>
      <c r="R340" s="6"/>
      <c r="S340" s="6"/>
      <c r="T340" s="150" t="str">
        <f t="shared" si="31"/>
        <v/>
      </c>
      <c r="U340" s="151" t="str">
        <f t="shared" si="32"/>
        <v/>
      </c>
      <c r="V340" s="151" t="str">
        <f t="shared" si="33"/>
        <v/>
      </c>
      <c r="W340" s="5"/>
      <c r="X340" s="5"/>
      <c r="Y340" s="5"/>
      <c r="Z340" s="60" t="str">
        <f t="shared" si="34"/>
        <v/>
      </c>
      <c r="AA340" s="60" t="str">
        <f t="shared" si="35"/>
        <v/>
      </c>
      <c r="AB340" s="65"/>
      <c r="AC340" s="60"/>
      <c r="AD340" s="34"/>
    </row>
    <row r="341" spans="1:30" s="58" customFormat="1" ht="19.5" hidden="1" customHeight="1" x14ac:dyDescent="0.2">
      <c r="A341" s="158" t="str">
        <f>IF($F341&lt;&gt;"",SUBTOTAL(103,$F$8:$F341),"")</f>
        <v/>
      </c>
      <c r="B341" s="59"/>
      <c r="C341" s="42"/>
      <c r="D341" s="42"/>
      <c r="E341" s="59"/>
      <c r="F341" s="31"/>
      <c r="G341" s="32"/>
      <c r="H341" s="32"/>
      <c r="I341" s="32"/>
      <c r="J341" s="4"/>
      <c r="K341" s="5"/>
      <c r="L341" s="5"/>
      <c r="M341" s="60"/>
      <c r="N341" s="61" t="str">
        <f t="shared" si="30"/>
        <v/>
      </c>
      <c r="O341" s="62"/>
      <c r="P341" s="63"/>
      <c r="Q341" s="6"/>
      <c r="R341" s="6"/>
      <c r="S341" s="6"/>
      <c r="T341" s="150" t="str">
        <f t="shared" si="31"/>
        <v/>
      </c>
      <c r="U341" s="151" t="str">
        <f t="shared" si="32"/>
        <v/>
      </c>
      <c r="V341" s="151" t="str">
        <f t="shared" si="33"/>
        <v/>
      </c>
      <c r="W341" s="5"/>
      <c r="X341" s="5"/>
      <c r="Y341" s="5"/>
      <c r="Z341" s="60" t="str">
        <f t="shared" si="34"/>
        <v/>
      </c>
      <c r="AA341" s="60" t="str">
        <f t="shared" si="35"/>
        <v/>
      </c>
      <c r="AB341" s="65"/>
      <c r="AC341" s="60"/>
      <c r="AD341" s="34"/>
    </row>
    <row r="342" spans="1:30" s="58" customFormat="1" ht="19.5" hidden="1" customHeight="1" x14ac:dyDescent="0.2">
      <c r="A342" s="158" t="str">
        <f>IF($F342&lt;&gt;"",SUBTOTAL(103,$F$8:$F342),"")</f>
        <v/>
      </c>
      <c r="B342" s="59"/>
      <c r="C342" s="42"/>
      <c r="D342" s="42"/>
      <c r="E342" s="59"/>
      <c r="F342" s="31"/>
      <c r="G342" s="32"/>
      <c r="H342" s="32"/>
      <c r="I342" s="32"/>
      <c r="J342" s="4"/>
      <c r="K342" s="5"/>
      <c r="L342" s="5"/>
      <c r="M342" s="60"/>
      <c r="N342" s="61" t="str">
        <f t="shared" si="30"/>
        <v/>
      </c>
      <c r="O342" s="62"/>
      <c r="P342" s="63"/>
      <c r="Q342" s="6"/>
      <c r="R342" s="6"/>
      <c r="S342" s="6"/>
      <c r="T342" s="151" t="str">
        <f t="shared" si="31"/>
        <v/>
      </c>
      <c r="U342" s="151" t="str">
        <f t="shared" si="32"/>
        <v/>
      </c>
      <c r="V342" s="151" t="str">
        <f t="shared" si="33"/>
        <v/>
      </c>
      <c r="W342" s="5"/>
      <c r="X342" s="5"/>
      <c r="Y342" s="5"/>
      <c r="Z342" s="60" t="str">
        <f t="shared" si="34"/>
        <v/>
      </c>
      <c r="AA342" s="60" t="str">
        <f t="shared" si="35"/>
        <v/>
      </c>
      <c r="AB342" s="65"/>
      <c r="AC342" s="60"/>
      <c r="AD342" s="34"/>
    </row>
    <row r="343" spans="1:30" s="58" customFormat="1" ht="19.5" hidden="1" customHeight="1" x14ac:dyDescent="0.2">
      <c r="A343" s="158" t="str">
        <f>IF($F343&lt;&gt;"",SUBTOTAL(103,$F$8:$F343),"")</f>
        <v/>
      </c>
      <c r="B343" s="59"/>
      <c r="C343" s="42"/>
      <c r="D343" s="42"/>
      <c r="E343" s="59"/>
      <c r="F343" s="31"/>
      <c r="G343" s="32"/>
      <c r="H343" s="32"/>
      <c r="I343" s="32"/>
      <c r="J343" s="4"/>
      <c r="K343" s="5"/>
      <c r="L343" s="5"/>
      <c r="M343" s="60"/>
      <c r="N343" s="61" t="str">
        <f t="shared" si="30"/>
        <v/>
      </c>
      <c r="O343" s="62"/>
      <c r="P343" s="63"/>
      <c r="Q343" s="6"/>
      <c r="R343" s="6"/>
      <c r="S343" s="6"/>
      <c r="T343" s="150" t="str">
        <f t="shared" si="31"/>
        <v/>
      </c>
      <c r="U343" s="151" t="str">
        <f t="shared" si="32"/>
        <v/>
      </c>
      <c r="V343" s="151" t="str">
        <f t="shared" si="33"/>
        <v/>
      </c>
      <c r="W343" s="5"/>
      <c r="X343" s="5"/>
      <c r="Y343" s="5"/>
      <c r="Z343" s="60" t="str">
        <f t="shared" si="34"/>
        <v/>
      </c>
      <c r="AA343" s="60" t="str">
        <f t="shared" si="35"/>
        <v/>
      </c>
      <c r="AB343" s="65"/>
      <c r="AC343" s="60"/>
      <c r="AD343" s="34"/>
    </row>
    <row r="344" spans="1:30" s="58" customFormat="1" ht="19.5" hidden="1" customHeight="1" x14ac:dyDescent="0.2">
      <c r="A344" s="158" t="str">
        <f>IF($F344&lt;&gt;"",SUBTOTAL(103,$F$8:$F344),"")</f>
        <v/>
      </c>
      <c r="B344" s="59"/>
      <c r="C344" s="42"/>
      <c r="D344" s="42"/>
      <c r="E344" s="59"/>
      <c r="F344" s="31"/>
      <c r="G344" s="32"/>
      <c r="H344" s="32"/>
      <c r="I344" s="32"/>
      <c r="J344" s="4"/>
      <c r="K344" s="5"/>
      <c r="L344" s="5"/>
      <c r="M344" s="60"/>
      <c r="N344" s="61" t="str">
        <f t="shared" si="30"/>
        <v/>
      </c>
      <c r="O344" s="62"/>
      <c r="P344" s="63"/>
      <c r="Q344" s="6"/>
      <c r="R344" s="6"/>
      <c r="S344" s="6"/>
      <c r="T344" s="150" t="str">
        <f t="shared" si="31"/>
        <v/>
      </c>
      <c r="U344" s="151" t="str">
        <f t="shared" si="32"/>
        <v/>
      </c>
      <c r="V344" s="151" t="str">
        <f t="shared" si="33"/>
        <v/>
      </c>
      <c r="W344" s="5"/>
      <c r="X344" s="5"/>
      <c r="Y344" s="5"/>
      <c r="Z344" s="60" t="str">
        <f t="shared" si="34"/>
        <v/>
      </c>
      <c r="AA344" s="60" t="str">
        <f t="shared" si="35"/>
        <v/>
      </c>
      <c r="AB344" s="65"/>
      <c r="AC344" s="60"/>
      <c r="AD344" s="34"/>
    </row>
    <row r="345" spans="1:30" s="58" customFormat="1" ht="19.5" hidden="1" customHeight="1" x14ac:dyDescent="0.2">
      <c r="A345" s="158" t="str">
        <f>IF($F345&lt;&gt;"",SUBTOTAL(103,$F$8:$F345),"")</f>
        <v/>
      </c>
      <c r="B345" s="59"/>
      <c r="C345" s="42"/>
      <c r="D345" s="42"/>
      <c r="E345" s="59"/>
      <c r="F345" s="31"/>
      <c r="G345" s="32"/>
      <c r="H345" s="32"/>
      <c r="I345" s="32"/>
      <c r="J345" s="4"/>
      <c r="K345" s="5"/>
      <c r="L345" s="5"/>
      <c r="M345" s="60"/>
      <c r="N345" s="61" t="str">
        <f t="shared" si="30"/>
        <v/>
      </c>
      <c r="O345" s="62"/>
      <c r="P345" s="63"/>
      <c r="Q345" s="6"/>
      <c r="R345" s="6"/>
      <c r="S345" s="6"/>
      <c r="T345" s="150" t="str">
        <f t="shared" si="31"/>
        <v/>
      </c>
      <c r="U345" s="151" t="str">
        <f t="shared" si="32"/>
        <v/>
      </c>
      <c r="V345" s="151" t="str">
        <f t="shared" si="33"/>
        <v/>
      </c>
      <c r="W345" s="5"/>
      <c r="X345" s="5"/>
      <c r="Y345" s="5"/>
      <c r="Z345" s="60" t="str">
        <f t="shared" si="34"/>
        <v/>
      </c>
      <c r="AA345" s="60" t="str">
        <f t="shared" si="35"/>
        <v/>
      </c>
      <c r="AB345" s="65"/>
      <c r="AC345" s="60"/>
      <c r="AD345" s="34"/>
    </row>
    <row r="346" spans="1:30" s="58" customFormat="1" ht="19.5" hidden="1" customHeight="1" x14ac:dyDescent="0.2">
      <c r="A346" s="158" t="str">
        <f>IF($F346&lt;&gt;"",SUBTOTAL(103,$F$8:$F346),"")</f>
        <v/>
      </c>
      <c r="B346" s="59"/>
      <c r="C346" s="42"/>
      <c r="D346" s="42"/>
      <c r="E346" s="59"/>
      <c r="F346" s="31"/>
      <c r="G346" s="32"/>
      <c r="H346" s="32"/>
      <c r="I346" s="32"/>
      <c r="J346" s="4"/>
      <c r="K346" s="5"/>
      <c r="L346" s="5"/>
      <c r="M346" s="60"/>
      <c r="N346" s="61" t="str">
        <f t="shared" si="30"/>
        <v/>
      </c>
      <c r="O346" s="62"/>
      <c r="P346" s="63"/>
      <c r="Q346" s="6"/>
      <c r="R346" s="6"/>
      <c r="S346" s="6"/>
      <c r="T346" s="150" t="str">
        <f t="shared" si="31"/>
        <v/>
      </c>
      <c r="U346" s="151" t="str">
        <f t="shared" si="32"/>
        <v/>
      </c>
      <c r="V346" s="151" t="str">
        <f t="shared" si="33"/>
        <v/>
      </c>
      <c r="W346" s="5"/>
      <c r="X346" s="5"/>
      <c r="Y346" s="5"/>
      <c r="Z346" s="60" t="str">
        <f t="shared" si="34"/>
        <v/>
      </c>
      <c r="AA346" s="60" t="str">
        <f t="shared" si="35"/>
        <v/>
      </c>
      <c r="AB346" s="65"/>
      <c r="AC346" s="60"/>
      <c r="AD346" s="34"/>
    </row>
    <row r="347" spans="1:30" s="58" customFormat="1" ht="19.5" hidden="1" customHeight="1" x14ac:dyDescent="0.2">
      <c r="A347" s="158" t="str">
        <f>IF($F347&lt;&gt;"",SUBTOTAL(103,$F$8:$F347),"")</f>
        <v/>
      </c>
      <c r="B347" s="59"/>
      <c r="C347" s="42"/>
      <c r="D347" s="42"/>
      <c r="E347" s="59"/>
      <c r="F347" s="31"/>
      <c r="G347" s="32"/>
      <c r="H347" s="32"/>
      <c r="I347" s="32"/>
      <c r="J347" s="4"/>
      <c r="K347" s="5"/>
      <c r="L347" s="5"/>
      <c r="M347" s="60"/>
      <c r="N347" s="61" t="str">
        <f t="shared" si="30"/>
        <v/>
      </c>
      <c r="O347" s="62"/>
      <c r="P347" s="63"/>
      <c r="Q347" s="6"/>
      <c r="R347" s="6"/>
      <c r="S347" s="6"/>
      <c r="T347" s="150" t="str">
        <f t="shared" si="31"/>
        <v/>
      </c>
      <c r="U347" s="151" t="str">
        <f t="shared" si="32"/>
        <v/>
      </c>
      <c r="V347" s="151" t="str">
        <f t="shared" si="33"/>
        <v/>
      </c>
      <c r="W347" s="5"/>
      <c r="X347" s="5"/>
      <c r="Y347" s="5"/>
      <c r="Z347" s="60" t="str">
        <f t="shared" si="34"/>
        <v/>
      </c>
      <c r="AA347" s="60" t="str">
        <f t="shared" si="35"/>
        <v/>
      </c>
      <c r="AB347" s="65"/>
      <c r="AC347" s="60"/>
      <c r="AD347" s="34"/>
    </row>
    <row r="348" spans="1:30" s="58" customFormat="1" ht="19.5" hidden="1" customHeight="1" x14ac:dyDescent="0.2">
      <c r="A348" s="158" t="str">
        <f>IF($F348&lt;&gt;"",SUBTOTAL(103,$F$8:$F348),"")</f>
        <v/>
      </c>
      <c r="B348" s="59"/>
      <c r="C348" s="42"/>
      <c r="D348" s="42"/>
      <c r="E348" s="59"/>
      <c r="F348" s="31"/>
      <c r="G348" s="32"/>
      <c r="H348" s="32"/>
      <c r="I348" s="32"/>
      <c r="J348" s="4"/>
      <c r="K348" s="5"/>
      <c r="L348" s="5"/>
      <c r="M348" s="60"/>
      <c r="N348" s="61" t="str">
        <f t="shared" si="30"/>
        <v/>
      </c>
      <c r="O348" s="62"/>
      <c r="P348" s="63"/>
      <c r="Q348" s="6"/>
      <c r="R348" s="6"/>
      <c r="S348" s="6"/>
      <c r="T348" s="150" t="str">
        <f t="shared" si="31"/>
        <v/>
      </c>
      <c r="U348" s="151" t="str">
        <f t="shared" si="32"/>
        <v/>
      </c>
      <c r="V348" s="151" t="str">
        <f t="shared" si="33"/>
        <v/>
      </c>
      <c r="W348" s="5"/>
      <c r="X348" s="5"/>
      <c r="Y348" s="5"/>
      <c r="Z348" s="60" t="str">
        <f t="shared" si="34"/>
        <v/>
      </c>
      <c r="AA348" s="60" t="str">
        <f t="shared" si="35"/>
        <v/>
      </c>
      <c r="AB348" s="65"/>
      <c r="AC348" s="60"/>
      <c r="AD348" s="34"/>
    </row>
    <row r="349" spans="1:30" s="58" customFormat="1" ht="19.5" hidden="1" customHeight="1" x14ac:dyDescent="0.2">
      <c r="A349" s="158" t="str">
        <f>IF($F349&lt;&gt;"",SUBTOTAL(103,$F$8:$F349),"")</f>
        <v/>
      </c>
      <c r="B349" s="59"/>
      <c r="C349" s="42"/>
      <c r="D349" s="42"/>
      <c r="E349" s="59"/>
      <c r="F349" s="31"/>
      <c r="G349" s="32"/>
      <c r="H349" s="32"/>
      <c r="I349" s="32"/>
      <c r="J349" s="4"/>
      <c r="K349" s="5"/>
      <c r="L349" s="5"/>
      <c r="M349" s="60"/>
      <c r="N349" s="61" t="str">
        <f t="shared" si="30"/>
        <v/>
      </c>
      <c r="O349" s="62"/>
      <c r="P349" s="63"/>
      <c r="Q349" s="6"/>
      <c r="R349" s="6"/>
      <c r="S349" s="6"/>
      <c r="T349" s="151" t="str">
        <f t="shared" si="31"/>
        <v/>
      </c>
      <c r="U349" s="151" t="str">
        <f t="shared" si="32"/>
        <v/>
      </c>
      <c r="V349" s="151" t="str">
        <f t="shared" si="33"/>
        <v/>
      </c>
      <c r="W349" s="5"/>
      <c r="X349" s="5"/>
      <c r="Y349" s="5"/>
      <c r="Z349" s="60" t="str">
        <f t="shared" si="34"/>
        <v/>
      </c>
      <c r="AA349" s="60" t="str">
        <f t="shared" si="35"/>
        <v/>
      </c>
      <c r="AB349" s="65"/>
      <c r="AC349" s="60"/>
      <c r="AD349" s="34"/>
    </row>
    <row r="350" spans="1:30" s="58" customFormat="1" ht="19.5" hidden="1" customHeight="1" x14ac:dyDescent="0.2">
      <c r="A350" s="158" t="str">
        <f>IF($F350&lt;&gt;"",SUBTOTAL(103,$F$8:$F350),"")</f>
        <v/>
      </c>
      <c r="B350" s="59"/>
      <c r="C350" s="67"/>
      <c r="D350" s="42" t="s">
        <v>121</v>
      </c>
      <c r="E350" s="59"/>
      <c r="F350" s="31"/>
      <c r="G350" s="32"/>
      <c r="H350" s="32"/>
      <c r="I350" s="32"/>
      <c r="J350" s="4"/>
      <c r="K350" s="5"/>
      <c r="L350" s="5"/>
      <c r="M350" s="60"/>
      <c r="N350" s="61" t="str">
        <f t="shared" si="30"/>
        <v/>
      </c>
      <c r="O350" s="62"/>
      <c r="P350" s="63"/>
      <c r="Q350" s="6"/>
      <c r="R350" s="6"/>
      <c r="S350" s="6"/>
      <c r="T350" s="150" t="str">
        <f t="shared" si="31"/>
        <v/>
      </c>
      <c r="U350" s="151" t="str">
        <f t="shared" si="32"/>
        <v/>
      </c>
      <c r="V350" s="151" t="str">
        <f t="shared" si="33"/>
        <v/>
      </c>
      <c r="W350" s="5"/>
      <c r="X350" s="5"/>
      <c r="Y350" s="5"/>
      <c r="Z350" s="60" t="str">
        <f t="shared" si="34"/>
        <v/>
      </c>
      <c r="AA350" s="60" t="str">
        <f t="shared" si="35"/>
        <v/>
      </c>
      <c r="AB350" s="65"/>
      <c r="AC350" s="60"/>
      <c r="AD350" s="34"/>
    </row>
    <row r="351" spans="1:30" s="58" customFormat="1" ht="19.5" hidden="1" customHeight="1" x14ac:dyDescent="0.2">
      <c r="A351" s="158" t="str">
        <f>IF($F351&lt;&gt;"",SUBTOTAL(103,$F$8:$F351),"")</f>
        <v/>
      </c>
      <c r="B351" s="59"/>
      <c r="C351" s="42"/>
      <c r="D351" s="42"/>
      <c r="E351" s="59"/>
      <c r="F351" s="31"/>
      <c r="G351" s="32"/>
      <c r="H351" s="32"/>
      <c r="I351" s="32"/>
      <c r="J351" s="4"/>
      <c r="K351" s="5"/>
      <c r="L351" s="5"/>
      <c r="M351" s="60"/>
      <c r="N351" s="61" t="str">
        <f t="shared" si="30"/>
        <v/>
      </c>
      <c r="O351" s="62"/>
      <c r="P351" s="63"/>
      <c r="Q351" s="6"/>
      <c r="R351" s="6"/>
      <c r="S351" s="6"/>
      <c r="T351" s="150" t="str">
        <f t="shared" si="31"/>
        <v/>
      </c>
      <c r="U351" s="151" t="str">
        <f t="shared" si="32"/>
        <v/>
      </c>
      <c r="V351" s="151" t="str">
        <f t="shared" si="33"/>
        <v/>
      </c>
      <c r="W351" s="5"/>
      <c r="X351" s="5"/>
      <c r="Y351" s="5"/>
      <c r="Z351" s="60" t="str">
        <f t="shared" si="34"/>
        <v/>
      </c>
      <c r="AA351" s="60" t="str">
        <f t="shared" si="35"/>
        <v/>
      </c>
      <c r="AB351" s="65"/>
      <c r="AC351" s="60"/>
      <c r="AD351" s="34"/>
    </row>
    <row r="352" spans="1:30" s="58" customFormat="1" ht="19.5" hidden="1" customHeight="1" x14ac:dyDescent="0.2">
      <c r="A352" s="158" t="str">
        <f>IF($F352&lt;&gt;"",SUBTOTAL(103,$F$8:$F352),"")</f>
        <v/>
      </c>
      <c r="B352" s="59"/>
      <c r="C352" s="42"/>
      <c r="D352" s="42"/>
      <c r="E352" s="59"/>
      <c r="F352" s="31"/>
      <c r="G352" s="32"/>
      <c r="H352" s="32"/>
      <c r="I352" s="32"/>
      <c r="J352" s="4"/>
      <c r="K352" s="5"/>
      <c r="L352" s="5"/>
      <c r="M352" s="60"/>
      <c r="N352" s="61" t="str">
        <f t="shared" si="30"/>
        <v/>
      </c>
      <c r="O352" s="62"/>
      <c r="P352" s="63"/>
      <c r="Q352" s="6"/>
      <c r="R352" s="6"/>
      <c r="S352" s="6"/>
      <c r="T352" s="150" t="str">
        <f t="shared" si="31"/>
        <v/>
      </c>
      <c r="U352" s="151" t="str">
        <f t="shared" si="32"/>
        <v/>
      </c>
      <c r="V352" s="151" t="str">
        <f t="shared" si="33"/>
        <v/>
      </c>
      <c r="W352" s="5"/>
      <c r="X352" s="5"/>
      <c r="Y352" s="5"/>
      <c r="Z352" s="60" t="str">
        <f t="shared" si="34"/>
        <v/>
      </c>
      <c r="AA352" s="60" t="str">
        <f t="shared" si="35"/>
        <v/>
      </c>
      <c r="AB352" s="65"/>
      <c r="AC352" s="60"/>
      <c r="AD352" s="34"/>
    </row>
    <row r="353" spans="1:30" s="58" customFormat="1" ht="19.5" hidden="1" customHeight="1" x14ac:dyDescent="0.2">
      <c r="A353" s="158" t="str">
        <f>IF($F353&lt;&gt;"",SUBTOTAL(103,$F$8:$F353),"")</f>
        <v/>
      </c>
      <c r="B353" s="59"/>
      <c r="C353" s="42"/>
      <c r="D353" s="42"/>
      <c r="E353" s="59"/>
      <c r="F353" s="31"/>
      <c r="G353" s="32"/>
      <c r="H353" s="32"/>
      <c r="I353" s="32"/>
      <c r="J353" s="4"/>
      <c r="K353" s="5"/>
      <c r="L353" s="5"/>
      <c r="M353" s="60"/>
      <c r="N353" s="61" t="str">
        <f t="shared" si="30"/>
        <v/>
      </c>
      <c r="O353" s="62"/>
      <c r="P353" s="63"/>
      <c r="Q353" s="6"/>
      <c r="R353" s="6"/>
      <c r="S353" s="6"/>
      <c r="T353" s="150" t="str">
        <f t="shared" si="31"/>
        <v/>
      </c>
      <c r="U353" s="151" t="str">
        <f t="shared" si="32"/>
        <v/>
      </c>
      <c r="V353" s="151" t="str">
        <f t="shared" si="33"/>
        <v/>
      </c>
      <c r="W353" s="5"/>
      <c r="X353" s="5"/>
      <c r="Y353" s="5"/>
      <c r="Z353" s="60" t="str">
        <f t="shared" si="34"/>
        <v/>
      </c>
      <c r="AA353" s="60" t="str">
        <f t="shared" si="35"/>
        <v/>
      </c>
      <c r="AB353" s="65"/>
      <c r="AC353" s="60"/>
      <c r="AD353" s="34"/>
    </row>
    <row r="354" spans="1:30" s="58" customFormat="1" ht="19.5" hidden="1" customHeight="1" x14ac:dyDescent="0.2">
      <c r="A354" s="158" t="str">
        <f>IF($F354&lt;&gt;"",SUBTOTAL(103,$F$8:$F354),"")</f>
        <v/>
      </c>
      <c r="B354" s="59"/>
      <c r="C354" s="42"/>
      <c r="D354" s="42"/>
      <c r="E354" s="59"/>
      <c r="F354" s="31"/>
      <c r="G354" s="32"/>
      <c r="H354" s="32"/>
      <c r="I354" s="32"/>
      <c r="J354" s="4"/>
      <c r="K354" s="5"/>
      <c r="L354" s="5"/>
      <c r="M354" s="60"/>
      <c r="N354" s="61" t="str">
        <f t="shared" si="30"/>
        <v/>
      </c>
      <c r="O354" s="62"/>
      <c r="P354" s="63"/>
      <c r="Q354" s="6"/>
      <c r="R354" s="6"/>
      <c r="S354" s="6"/>
      <c r="T354" s="150" t="str">
        <f t="shared" si="31"/>
        <v/>
      </c>
      <c r="U354" s="151" t="str">
        <f t="shared" si="32"/>
        <v/>
      </c>
      <c r="V354" s="151" t="str">
        <f t="shared" si="33"/>
        <v/>
      </c>
      <c r="W354" s="5"/>
      <c r="X354" s="5"/>
      <c r="Y354" s="5"/>
      <c r="Z354" s="60" t="str">
        <f t="shared" si="34"/>
        <v/>
      </c>
      <c r="AA354" s="60" t="str">
        <f t="shared" si="35"/>
        <v/>
      </c>
      <c r="AB354" s="65"/>
      <c r="AC354" s="60"/>
      <c r="AD354" s="34"/>
    </row>
    <row r="355" spans="1:30" s="58" customFormat="1" ht="19.5" hidden="1" customHeight="1" x14ac:dyDescent="0.2">
      <c r="A355" s="158" t="str">
        <f>IF($F355&lt;&gt;"",SUBTOTAL(103,$F$8:$F355),"")</f>
        <v/>
      </c>
      <c r="B355" s="59"/>
      <c r="C355" s="42"/>
      <c r="D355" s="42"/>
      <c r="E355" s="59"/>
      <c r="F355" s="31"/>
      <c r="G355" s="32"/>
      <c r="H355" s="32"/>
      <c r="I355" s="32"/>
      <c r="J355" s="4"/>
      <c r="K355" s="5"/>
      <c r="L355" s="5"/>
      <c r="M355" s="60"/>
      <c r="N355" s="61" t="str">
        <f t="shared" si="30"/>
        <v/>
      </c>
      <c r="O355" s="62"/>
      <c r="P355" s="63"/>
      <c r="Q355" s="6"/>
      <c r="R355" s="6"/>
      <c r="S355" s="6"/>
      <c r="T355" s="150" t="str">
        <f t="shared" si="31"/>
        <v/>
      </c>
      <c r="U355" s="151" t="str">
        <f t="shared" si="32"/>
        <v/>
      </c>
      <c r="V355" s="151" t="str">
        <f t="shared" si="33"/>
        <v/>
      </c>
      <c r="W355" s="5"/>
      <c r="X355" s="5"/>
      <c r="Y355" s="5"/>
      <c r="Z355" s="60" t="str">
        <f t="shared" si="34"/>
        <v/>
      </c>
      <c r="AA355" s="60" t="str">
        <f t="shared" si="35"/>
        <v/>
      </c>
      <c r="AB355" s="65"/>
      <c r="AC355" s="60"/>
      <c r="AD355" s="34"/>
    </row>
    <row r="356" spans="1:30" s="58" customFormat="1" ht="19.5" hidden="1" customHeight="1" x14ac:dyDescent="0.2">
      <c r="A356" s="158" t="str">
        <f>IF($F356&lt;&gt;"",SUBTOTAL(103,$F$8:$F356),"")</f>
        <v/>
      </c>
      <c r="B356" s="59"/>
      <c r="C356" s="42"/>
      <c r="D356" s="42"/>
      <c r="E356" s="59"/>
      <c r="F356" s="31"/>
      <c r="G356" s="32"/>
      <c r="H356" s="32"/>
      <c r="I356" s="32"/>
      <c r="J356" s="4"/>
      <c r="K356" s="5"/>
      <c r="L356" s="5"/>
      <c r="M356" s="60"/>
      <c r="N356" s="61" t="str">
        <f t="shared" si="30"/>
        <v/>
      </c>
      <c r="O356" s="62"/>
      <c r="P356" s="63"/>
      <c r="Q356" s="6"/>
      <c r="R356" s="6"/>
      <c r="S356" s="6"/>
      <c r="T356" s="150" t="str">
        <f t="shared" si="31"/>
        <v/>
      </c>
      <c r="U356" s="151" t="str">
        <f t="shared" si="32"/>
        <v/>
      </c>
      <c r="V356" s="151" t="str">
        <f t="shared" si="33"/>
        <v/>
      </c>
      <c r="W356" s="5"/>
      <c r="X356" s="5"/>
      <c r="Y356" s="5"/>
      <c r="Z356" s="60" t="str">
        <f t="shared" si="34"/>
        <v/>
      </c>
      <c r="AA356" s="60" t="str">
        <f t="shared" si="35"/>
        <v/>
      </c>
      <c r="AB356" s="65"/>
      <c r="AC356" s="60"/>
      <c r="AD356" s="34"/>
    </row>
    <row r="357" spans="1:30" s="58" customFormat="1" ht="19.5" hidden="1" customHeight="1" x14ac:dyDescent="0.2">
      <c r="A357" s="158" t="str">
        <f>IF($F357&lt;&gt;"",SUBTOTAL(103,$F$8:$F357),"")</f>
        <v/>
      </c>
      <c r="B357" s="59"/>
      <c r="C357" s="42"/>
      <c r="D357" s="42"/>
      <c r="E357" s="59"/>
      <c r="F357" s="31"/>
      <c r="G357" s="32"/>
      <c r="H357" s="32"/>
      <c r="I357" s="32"/>
      <c r="J357" s="4"/>
      <c r="K357" s="5"/>
      <c r="L357" s="5"/>
      <c r="M357" s="60"/>
      <c r="N357" s="61" t="str">
        <f t="shared" si="30"/>
        <v/>
      </c>
      <c r="O357" s="62"/>
      <c r="P357" s="63"/>
      <c r="Q357" s="6"/>
      <c r="R357" s="6"/>
      <c r="S357" s="6"/>
      <c r="T357" s="150" t="str">
        <f t="shared" si="31"/>
        <v/>
      </c>
      <c r="U357" s="151" t="str">
        <f t="shared" si="32"/>
        <v/>
      </c>
      <c r="V357" s="151" t="str">
        <f t="shared" si="33"/>
        <v/>
      </c>
      <c r="W357" s="5"/>
      <c r="X357" s="5"/>
      <c r="Y357" s="5"/>
      <c r="Z357" s="60" t="str">
        <f t="shared" si="34"/>
        <v/>
      </c>
      <c r="AA357" s="60" t="str">
        <f t="shared" si="35"/>
        <v/>
      </c>
      <c r="AB357" s="65"/>
      <c r="AC357" s="60"/>
      <c r="AD357" s="34"/>
    </row>
    <row r="358" spans="1:30" s="58" customFormat="1" ht="19.5" hidden="1" customHeight="1" x14ac:dyDescent="0.2">
      <c r="A358" s="158" t="str">
        <f>IF($F358&lt;&gt;"",SUBTOTAL(103,$F$8:$F358),"")</f>
        <v/>
      </c>
      <c r="B358" s="59"/>
      <c r="C358" s="42"/>
      <c r="D358" s="42"/>
      <c r="E358" s="59"/>
      <c r="F358" s="31"/>
      <c r="G358" s="32"/>
      <c r="H358" s="32"/>
      <c r="I358" s="32"/>
      <c r="J358" s="4"/>
      <c r="K358" s="5"/>
      <c r="L358" s="5"/>
      <c r="M358" s="60"/>
      <c r="N358" s="61" t="str">
        <f t="shared" si="30"/>
        <v/>
      </c>
      <c r="O358" s="62"/>
      <c r="P358" s="63"/>
      <c r="Q358" s="6"/>
      <c r="R358" s="6"/>
      <c r="S358" s="6"/>
      <c r="T358" s="150" t="str">
        <f t="shared" si="31"/>
        <v/>
      </c>
      <c r="U358" s="151" t="str">
        <f t="shared" si="32"/>
        <v/>
      </c>
      <c r="V358" s="151" t="str">
        <f t="shared" si="33"/>
        <v/>
      </c>
      <c r="W358" s="5"/>
      <c r="X358" s="5"/>
      <c r="Y358" s="5"/>
      <c r="Z358" s="60" t="str">
        <f t="shared" si="34"/>
        <v/>
      </c>
      <c r="AA358" s="60" t="str">
        <f t="shared" si="35"/>
        <v/>
      </c>
      <c r="AB358" s="65"/>
      <c r="AC358" s="60"/>
      <c r="AD358" s="34"/>
    </row>
    <row r="359" spans="1:30" s="58" customFormat="1" ht="19.5" hidden="1" customHeight="1" x14ac:dyDescent="0.2">
      <c r="A359" s="158" t="str">
        <f>IF($F359&lt;&gt;"",SUBTOTAL(103,$F$8:$F359),"")</f>
        <v/>
      </c>
      <c r="B359" s="59"/>
      <c r="C359" s="42"/>
      <c r="D359" s="42"/>
      <c r="E359" s="59"/>
      <c r="F359" s="31"/>
      <c r="G359" s="32"/>
      <c r="H359" s="32"/>
      <c r="I359" s="32"/>
      <c r="J359" s="4"/>
      <c r="K359" s="5"/>
      <c r="L359" s="5"/>
      <c r="M359" s="60"/>
      <c r="N359" s="61" t="str">
        <f t="shared" si="30"/>
        <v/>
      </c>
      <c r="O359" s="62"/>
      <c r="P359" s="63"/>
      <c r="Q359" s="6"/>
      <c r="R359" s="6"/>
      <c r="S359" s="6"/>
      <c r="T359" s="150" t="str">
        <f t="shared" si="31"/>
        <v/>
      </c>
      <c r="U359" s="151" t="str">
        <f t="shared" si="32"/>
        <v/>
      </c>
      <c r="V359" s="151" t="str">
        <f t="shared" si="33"/>
        <v/>
      </c>
      <c r="W359" s="5"/>
      <c r="X359" s="5"/>
      <c r="Y359" s="5"/>
      <c r="Z359" s="60" t="str">
        <f t="shared" si="34"/>
        <v/>
      </c>
      <c r="AA359" s="60" t="str">
        <f t="shared" si="35"/>
        <v/>
      </c>
      <c r="AB359" s="65"/>
      <c r="AC359" s="60"/>
      <c r="AD359" s="34"/>
    </row>
    <row r="360" spans="1:30" s="58" customFormat="1" ht="19.5" hidden="1" customHeight="1" x14ac:dyDescent="0.2">
      <c r="A360" s="158" t="str">
        <f>IF($F360&lt;&gt;"",SUBTOTAL(103,$F$8:$F360),"")</f>
        <v/>
      </c>
      <c r="B360" s="59"/>
      <c r="C360" s="42"/>
      <c r="D360" s="42"/>
      <c r="E360" s="59"/>
      <c r="F360" s="31"/>
      <c r="G360" s="32"/>
      <c r="H360" s="32"/>
      <c r="I360" s="32"/>
      <c r="J360" s="4"/>
      <c r="K360" s="5"/>
      <c r="L360" s="5"/>
      <c r="M360" s="60"/>
      <c r="N360" s="61" t="str">
        <f t="shared" si="30"/>
        <v/>
      </c>
      <c r="O360" s="62"/>
      <c r="P360" s="63"/>
      <c r="Q360" s="6"/>
      <c r="R360" s="6"/>
      <c r="S360" s="6"/>
      <c r="T360" s="150" t="str">
        <f t="shared" si="31"/>
        <v/>
      </c>
      <c r="U360" s="151" t="str">
        <f t="shared" si="32"/>
        <v/>
      </c>
      <c r="V360" s="151" t="str">
        <f t="shared" si="33"/>
        <v/>
      </c>
      <c r="W360" s="5"/>
      <c r="X360" s="5"/>
      <c r="Y360" s="5"/>
      <c r="Z360" s="60" t="str">
        <f t="shared" si="34"/>
        <v/>
      </c>
      <c r="AA360" s="60" t="str">
        <f t="shared" si="35"/>
        <v/>
      </c>
      <c r="AB360" s="65"/>
      <c r="AC360" s="60"/>
      <c r="AD360" s="34"/>
    </row>
    <row r="361" spans="1:30" s="58" customFormat="1" ht="19.5" hidden="1" customHeight="1" x14ac:dyDescent="0.2">
      <c r="A361" s="158" t="str">
        <f>IF($F361&lt;&gt;"",SUBTOTAL(103,$F$8:$F361),"")</f>
        <v/>
      </c>
      <c r="B361" s="59"/>
      <c r="C361" s="42"/>
      <c r="D361" s="42"/>
      <c r="E361" s="59"/>
      <c r="F361" s="31"/>
      <c r="G361" s="32"/>
      <c r="H361" s="32"/>
      <c r="I361" s="32"/>
      <c r="J361" s="4"/>
      <c r="K361" s="5"/>
      <c r="L361" s="5"/>
      <c r="M361" s="60"/>
      <c r="N361" s="61" t="str">
        <f t="shared" si="30"/>
        <v/>
      </c>
      <c r="O361" s="62"/>
      <c r="P361" s="63"/>
      <c r="Q361" s="6"/>
      <c r="R361" s="6"/>
      <c r="S361" s="6"/>
      <c r="T361" s="150" t="str">
        <f t="shared" si="31"/>
        <v/>
      </c>
      <c r="U361" s="151" t="str">
        <f t="shared" si="32"/>
        <v/>
      </c>
      <c r="V361" s="151" t="str">
        <f t="shared" si="33"/>
        <v/>
      </c>
      <c r="W361" s="5"/>
      <c r="X361" s="5"/>
      <c r="Y361" s="5"/>
      <c r="Z361" s="60" t="str">
        <f t="shared" si="34"/>
        <v/>
      </c>
      <c r="AA361" s="60" t="str">
        <f t="shared" si="35"/>
        <v/>
      </c>
      <c r="AB361" s="65"/>
      <c r="AC361" s="60"/>
      <c r="AD361" s="34"/>
    </row>
    <row r="362" spans="1:30" s="58" customFormat="1" ht="19.5" hidden="1" customHeight="1" x14ac:dyDescent="0.2">
      <c r="A362" s="158" t="str">
        <f>IF($F362&lt;&gt;"",SUBTOTAL(103,$F$8:$F362),"")</f>
        <v/>
      </c>
      <c r="B362" s="59"/>
      <c r="C362" s="42"/>
      <c r="D362" s="42"/>
      <c r="E362" s="59"/>
      <c r="F362" s="31"/>
      <c r="G362" s="32"/>
      <c r="H362" s="32"/>
      <c r="I362" s="32"/>
      <c r="J362" s="4"/>
      <c r="K362" s="5"/>
      <c r="L362" s="5"/>
      <c r="M362" s="60"/>
      <c r="N362" s="61" t="str">
        <f t="shared" si="30"/>
        <v/>
      </c>
      <c r="O362" s="62"/>
      <c r="P362" s="63"/>
      <c r="Q362" s="6"/>
      <c r="R362" s="6"/>
      <c r="S362" s="6"/>
      <c r="T362" s="150" t="str">
        <f t="shared" si="31"/>
        <v/>
      </c>
      <c r="U362" s="151" t="str">
        <f t="shared" si="32"/>
        <v/>
      </c>
      <c r="V362" s="151" t="str">
        <f t="shared" si="33"/>
        <v/>
      </c>
      <c r="W362" s="5"/>
      <c r="X362" s="5"/>
      <c r="Y362" s="5"/>
      <c r="Z362" s="60" t="str">
        <f t="shared" si="34"/>
        <v/>
      </c>
      <c r="AA362" s="60" t="str">
        <f t="shared" si="35"/>
        <v/>
      </c>
      <c r="AB362" s="65"/>
      <c r="AC362" s="60"/>
      <c r="AD362" s="34"/>
    </row>
    <row r="363" spans="1:30" s="58" customFormat="1" ht="19.5" hidden="1" customHeight="1" x14ac:dyDescent="0.2">
      <c r="A363" s="158" t="str">
        <f>IF($F363&lt;&gt;"",SUBTOTAL(103,$F$8:$F363),"")</f>
        <v/>
      </c>
      <c r="B363" s="59"/>
      <c r="C363" s="42"/>
      <c r="D363" s="42"/>
      <c r="E363" s="59"/>
      <c r="F363" s="31"/>
      <c r="G363" s="32"/>
      <c r="H363" s="32"/>
      <c r="I363" s="32"/>
      <c r="J363" s="4"/>
      <c r="K363" s="5"/>
      <c r="L363" s="5"/>
      <c r="M363" s="60"/>
      <c r="N363" s="61" t="str">
        <f t="shared" si="30"/>
        <v/>
      </c>
      <c r="O363" s="62"/>
      <c r="P363" s="63"/>
      <c r="Q363" s="6"/>
      <c r="R363" s="6"/>
      <c r="S363" s="6"/>
      <c r="T363" s="150" t="str">
        <f t="shared" si="31"/>
        <v/>
      </c>
      <c r="U363" s="151" t="str">
        <f t="shared" si="32"/>
        <v/>
      </c>
      <c r="V363" s="151" t="str">
        <f t="shared" si="33"/>
        <v/>
      </c>
      <c r="W363" s="5"/>
      <c r="X363" s="5"/>
      <c r="Y363" s="5"/>
      <c r="Z363" s="60" t="str">
        <f t="shared" si="34"/>
        <v/>
      </c>
      <c r="AA363" s="60" t="str">
        <f t="shared" si="35"/>
        <v/>
      </c>
      <c r="AB363" s="65"/>
      <c r="AC363" s="60"/>
      <c r="AD363" s="34"/>
    </row>
    <row r="364" spans="1:30" s="58" customFormat="1" ht="19.5" hidden="1" customHeight="1" x14ac:dyDescent="0.2">
      <c r="A364" s="158" t="str">
        <f>IF($F364&lt;&gt;"",SUBTOTAL(103,$F$8:$F364),"")</f>
        <v/>
      </c>
      <c r="B364" s="59"/>
      <c r="C364" s="42"/>
      <c r="D364" s="42"/>
      <c r="E364" s="59"/>
      <c r="F364" s="31"/>
      <c r="G364" s="32"/>
      <c r="H364" s="32"/>
      <c r="I364" s="32"/>
      <c r="J364" s="4"/>
      <c r="K364" s="5"/>
      <c r="L364" s="5"/>
      <c r="M364" s="60"/>
      <c r="N364" s="61" t="str">
        <f t="shared" si="30"/>
        <v/>
      </c>
      <c r="O364" s="62"/>
      <c r="P364" s="63"/>
      <c r="Q364" s="6"/>
      <c r="R364" s="6"/>
      <c r="S364" s="6"/>
      <c r="T364" s="150" t="str">
        <f t="shared" si="31"/>
        <v/>
      </c>
      <c r="U364" s="151" t="str">
        <f t="shared" si="32"/>
        <v/>
      </c>
      <c r="V364" s="151" t="str">
        <f t="shared" si="33"/>
        <v/>
      </c>
      <c r="W364" s="5"/>
      <c r="X364" s="5"/>
      <c r="Y364" s="5"/>
      <c r="Z364" s="60" t="str">
        <f t="shared" si="34"/>
        <v/>
      </c>
      <c r="AA364" s="60" t="str">
        <f t="shared" si="35"/>
        <v/>
      </c>
      <c r="AB364" s="65"/>
      <c r="AC364" s="60"/>
      <c r="AD364" s="34"/>
    </row>
    <row r="365" spans="1:30" s="58" customFormat="1" ht="19.5" hidden="1" customHeight="1" x14ac:dyDescent="0.2">
      <c r="A365" s="158" t="str">
        <f>IF($F365&lt;&gt;"",SUBTOTAL(103,$F$8:$F365),"")</f>
        <v/>
      </c>
      <c r="B365" s="59"/>
      <c r="C365" s="42"/>
      <c r="D365" s="42"/>
      <c r="E365" s="59"/>
      <c r="F365" s="31"/>
      <c r="G365" s="32"/>
      <c r="H365" s="32"/>
      <c r="I365" s="32"/>
      <c r="J365" s="4"/>
      <c r="K365" s="5"/>
      <c r="L365" s="5"/>
      <c r="M365" s="60"/>
      <c r="N365" s="61" t="str">
        <f t="shared" si="30"/>
        <v/>
      </c>
      <c r="O365" s="62"/>
      <c r="P365" s="63"/>
      <c r="Q365" s="6"/>
      <c r="R365" s="6"/>
      <c r="S365" s="6"/>
      <c r="T365" s="150" t="str">
        <f t="shared" si="31"/>
        <v/>
      </c>
      <c r="U365" s="152" t="str">
        <f t="shared" si="32"/>
        <v/>
      </c>
      <c r="V365" s="152" t="str">
        <f t="shared" si="33"/>
        <v/>
      </c>
      <c r="W365" s="6"/>
      <c r="X365" s="6"/>
      <c r="Y365" s="6"/>
      <c r="Z365" s="60" t="str">
        <f t="shared" si="34"/>
        <v/>
      </c>
      <c r="AA365" s="62" t="str">
        <f t="shared" si="35"/>
        <v/>
      </c>
      <c r="AB365" s="69"/>
      <c r="AC365" s="62"/>
      <c r="AD365" s="33"/>
    </row>
    <row r="366" spans="1:30" s="58" customFormat="1" ht="19.5" hidden="1" customHeight="1" x14ac:dyDescent="0.2">
      <c r="A366" s="158" t="str">
        <f>IF($F366&lt;&gt;"",SUBTOTAL(103,$F$8:$F366),"")</f>
        <v/>
      </c>
      <c r="B366" s="59"/>
      <c r="C366" s="42"/>
      <c r="D366" s="42"/>
      <c r="E366" s="59"/>
      <c r="F366" s="31"/>
      <c r="G366" s="32"/>
      <c r="H366" s="32"/>
      <c r="I366" s="32"/>
      <c r="J366" s="4"/>
      <c r="K366" s="5"/>
      <c r="L366" s="5"/>
      <c r="M366" s="60"/>
      <c r="N366" s="61" t="str">
        <f t="shared" si="30"/>
        <v/>
      </c>
      <c r="O366" s="62"/>
      <c r="P366" s="63"/>
      <c r="Q366" s="6"/>
      <c r="R366" s="6"/>
      <c r="S366" s="6"/>
      <c r="T366" s="150" t="str">
        <f t="shared" si="31"/>
        <v/>
      </c>
      <c r="U366" s="151" t="str">
        <f t="shared" si="32"/>
        <v/>
      </c>
      <c r="V366" s="151" t="str">
        <f t="shared" si="33"/>
        <v/>
      </c>
      <c r="W366" s="5"/>
      <c r="X366" s="5"/>
      <c r="Y366" s="5"/>
      <c r="Z366" s="60" t="str">
        <f t="shared" si="34"/>
        <v/>
      </c>
      <c r="AA366" s="60" t="str">
        <f t="shared" si="35"/>
        <v/>
      </c>
      <c r="AB366" s="65"/>
      <c r="AC366" s="60"/>
      <c r="AD366" s="34"/>
    </row>
    <row r="367" spans="1:30" s="58" customFormat="1" ht="19.5" hidden="1" customHeight="1" x14ac:dyDescent="0.2">
      <c r="A367" s="158" t="str">
        <f>IF($F367&lt;&gt;"",SUBTOTAL(103,$F$8:$F367),"")</f>
        <v/>
      </c>
      <c r="B367" s="59"/>
      <c r="C367" s="42"/>
      <c r="D367" s="42"/>
      <c r="E367" s="59"/>
      <c r="F367" s="31"/>
      <c r="G367" s="32"/>
      <c r="H367" s="32"/>
      <c r="I367" s="32"/>
      <c r="J367" s="4"/>
      <c r="K367" s="5"/>
      <c r="L367" s="5"/>
      <c r="M367" s="60"/>
      <c r="N367" s="61" t="str">
        <f t="shared" si="30"/>
        <v/>
      </c>
      <c r="O367" s="62"/>
      <c r="P367" s="63"/>
      <c r="Q367" s="6"/>
      <c r="R367" s="6"/>
      <c r="S367" s="6"/>
      <c r="T367" s="150" t="str">
        <f t="shared" si="31"/>
        <v/>
      </c>
      <c r="U367" s="151" t="str">
        <f t="shared" si="32"/>
        <v/>
      </c>
      <c r="V367" s="151" t="str">
        <f t="shared" si="33"/>
        <v/>
      </c>
      <c r="W367" s="5"/>
      <c r="X367" s="5"/>
      <c r="Y367" s="5"/>
      <c r="Z367" s="60" t="str">
        <f t="shared" si="34"/>
        <v/>
      </c>
      <c r="AA367" s="60" t="str">
        <f t="shared" si="35"/>
        <v/>
      </c>
      <c r="AB367" s="65"/>
      <c r="AC367" s="60"/>
      <c r="AD367" s="34"/>
    </row>
    <row r="368" spans="1:30" s="58" customFormat="1" ht="19.5" hidden="1" customHeight="1" x14ac:dyDescent="0.2">
      <c r="A368" s="158" t="str">
        <f>IF($F368&lt;&gt;"",SUBTOTAL(103,$F$8:$F368),"")</f>
        <v/>
      </c>
      <c r="B368" s="59"/>
      <c r="C368" s="42"/>
      <c r="D368" s="42"/>
      <c r="E368" s="59"/>
      <c r="F368" s="31"/>
      <c r="G368" s="32"/>
      <c r="H368" s="32"/>
      <c r="I368" s="32"/>
      <c r="J368" s="4"/>
      <c r="K368" s="5"/>
      <c r="L368" s="5"/>
      <c r="M368" s="60"/>
      <c r="N368" s="61" t="str">
        <f t="shared" si="30"/>
        <v/>
      </c>
      <c r="O368" s="62"/>
      <c r="P368" s="63"/>
      <c r="Q368" s="6"/>
      <c r="R368" s="6"/>
      <c r="S368" s="6"/>
      <c r="T368" s="150" t="str">
        <f t="shared" si="31"/>
        <v/>
      </c>
      <c r="U368" s="151" t="str">
        <f t="shared" si="32"/>
        <v/>
      </c>
      <c r="V368" s="151" t="str">
        <f t="shared" si="33"/>
        <v/>
      </c>
      <c r="W368" s="5"/>
      <c r="X368" s="5"/>
      <c r="Y368" s="5"/>
      <c r="Z368" s="60" t="str">
        <f t="shared" si="34"/>
        <v/>
      </c>
      <c r="AA368" s="60" t="str">
        <f t="shared" si="35"/>
        <v/>
      </c>
      <c r="AB368" s="65"/>
      <c r="AC368" s="60"/>
      <c r="AD368" s="34"/>
    </row>
    <row r="369" spans="1:30" s="58" customFormat="1" ht="19.5" hidden="1" customHeight="1" x14ac:dyDescent="0.2">
      <c r="A369" s="158" t="str">
        <f>IF($F369&lt;&gt;"",SUBTOTAL(103,$F$8:$F369),"")</f>
        <v/>
      </c>
      <c r="B369" s="59"/>
      <c r="C369" s="42"/>
      <c r="D369" s="42"/>
      <c r="E369" s="59"/>
      <c r="F369" s="31"/>
      <c r="G369" s="32"/>
      <c r="H369" s="32"/>
      <c r="I369" s="32"/>
      <c r="J369" s="4"/>
      <c r="K369" s="5"/>
      <c r="L369" s="5"/>
      <c r="M369" s="60"/>
      <c r="N369" s="61" t="str">
        <f t="shared" si="30"/>
        <v/>
      </c>
      <c r="O369" s="62"/>
      <c r="P369" s="63"/>
      <c r="Q369" s="6"/>
      <c r="R369" s="6"/>
      <c r="S369" s="6"/>
      <c r="T369" s="150" t="str">
        <f t="shared" si="31"/>
        <v/>
      </c>
      <c r="U369" s="151" t="str">
        <f t="shared" si="32"/>
        <v/>
      </c>
      <c r="V369" s="151" t="str">
        <f t="shared" si="33"/>
        <v/>
      </c>
      <c r="W369" s="5"/>
      <c r="X369" s="5"/>
      <c r="Y369" s="5"/>
      <c r="Z369" s="60" t="str">
        <f t="shared" si="34"/>
        <v/>
      </c>
      <c r="AA369" s="60" t="str">
        <f t="shared" si="35"/>
        <v/>
      </c>
      <c r="AB369" s="65"/>
      <c r="AC369" s="60"/>
      <c r="AD369" s="34"/>
    </row>
    <row r="370" spans="1:30" s="58" customFormat="1" ht="19.5" hidden="1" customHeight="1" x14ac:dyDescent="0.2">
      <c r="A370" s="158" t="str">
        <f>IF($F370&lt;&gt;"",SUBTOTAL(103,$F$8:$F370),"")</f>
        <v/>
      </c>
      <c r="B370" s="59"/>
      <c r="C370" s="42"/>
      <c r="D370" s="42"/>
      <c r="E370" s="59"/>
      <c r="F370" s="31"/>
      <c r="G370" s="32"/>
      <c r="H370" s="32"/>
      <c r="I370" s="32"/>
      <c r="J370" s="4"/>
      <c r="K370" s="5"/>
      <c r="L370" s="5"/>
      <c r="M370" s="60"/>
      <c r="N370" s="61" t="str">
        <f t="shared" si="30"/>
        <v/>
      </c>
      <c r="O370" s="62"/>
      <c r="P370" s="63"/>
      <c r="Q370" s="6"/>
      <c r="R370" s="6"/>
      <c r="S370" s="6"/>
      <c r="T370" s="150" t="str">
        <f t="shared" si="31"/>
        <v/>
      </c>
      <c r="U370" s="151" t="str">
        <f t="shared" si="32"/>
        <v/>
      </c>
      <c r="V370" s="151" t="str">
        <f t="shared" si="33"/>
        <v/>
      </c>
      <c r="W370" s="5"/>
      <c r="X370" s="5"/>
      <c r="Y370" s="5"/>
      <c r="Z370" s="60" t="str">
        <f t="shared" si="34"/>
        <v/>
      </c>
      <c r="AA370" s="60" t="str">
        <f t="shared" si="35"/>
        <v/>
      </c>
      <c r="AB370" s="65"/>
      <c r="AC370" s="60"/>
      <c r="AD370" s="34"/>
    </row>
    <row r="371" spans="1:30" s="58" customFormat="1" ht="19.5" hidden="1" customHeight="1" x14ac:dyDescent="0.2">
      <c r="A371" s="158" t="str">
        <f>IF($F371&lt;&gt;"",SUBTOTAL(103,$F$8:$F371),"")</f>
        <v/>
      </c>
      <c r="B371" s="59"/>
      <c r="C371" s="42"/>
      <c r="D371" s="42"/>
      <c r="E371" s="59"/>
      <c r="F371" s="31"/>
      <c r="G371" s="32"/>
      <c r="H371" s="32"/>
      <c r="I371" s="32"/>
      <c r="J371" s="4"/>
      <c r="K371" s="5"/>
      <c r="L371" s="5"/>
      <c r="M371" s="60"/>
      <c r="N371" s="61" t="str">
        <f t="shared" si="30"/>
        <v/>
      </c>
      <c r="O371" s="62"/>
      <c r="P371" s="63"/>
      <c r="Q371" s="6"/>
      <c r="R371" s="6"/>
      <c r="S371" s="6"/>
      <c r="T371" s="150" t="str">
        <f t="shared" si="31"/>
        <v/>
      </c>
      <c r="U371" s="151" t="str">
        <f t="shared" si="32"/>
        <v/>
      </c>
      <c r="V371" s="151" t="str">
        <f t="shared" si="33"/>
        <v/>
      </c>
      <c r="W371" s="5"/>
      <c r="X371" s="5"/>
      <c r="Y371" s="5"/>
      <c r="Z371" s="60" t="str">
        <f t="shared" si="34"/>
        <v/>
      </c>
      <c r="AA371" s="60" t="str">
        <f t="shared" si="35"/>
        <v/>
      </c>
      <c r="AB371" s="65"/>
      <c r="AC371" s="60"/>
      <c r="AD371" s="34"/>
    </row>
    <row r="372" spans="1:30" s="58" customFormat="1" ht="19.5" hidden="1" customHeight="1" x14ac:dyDescent="0.2">
      <c r="A372" s="158" t="str">
        <f>IF($F372&lt;&gt;"",SUBTOTAL(103,$F$8:$F372),"")</f>
        <v/>
      </c>
      <c r="B372" s="59"/>
      <c r="C372" s="42"/>
      <c r="D372" s="42"/>
      <c r="E372" s="59"/>
      <c r="F372" s="31"/>
      <c r="G372" s="32"/>
      <c r="H372" s="32"/>
      <c r="I372" s="32"/>
      <c r="J372" s="4"/>
      <c r="K372" s="5"/>
      <c r="L372" s="5"/>
      <c r="M372" s="60"/>
      <c r="N372" s="61" t="str">
        <f t="shared" si="30"/>
        <v/>
      </c>
      <c r="O372" s="62"/>
      <c r="P372" s="63"/>
      <c r="Q372" s="6"/>
      <c r="R372" s="6"/>
      <c r="S372" s="6"/>
      <c r="T372" s="150" t="str">
        <f t="shared" si="31"/>
        <v/>
      </c>
      <c r="U372" s="152" t="str">
        <f t="shared" si="32"/>
        <v/>
      </c>
      <c r="V372" s="152" t="str">
        <f t="shared" si="33"/>
        <v/>
      </c>
      <c r="W372" s="6"/>
      <c r="X372" s="6"/>
      <c r="Y372" s="6"/>
      <c r="Z372" s="60" t="str">
        <f t="shared" si="34"/>
        <v/>
      </c>
      <c r="AA372" s="62" t="str">
        <f t="shared" si="35"/>
        <v/>
      </c>
      <c r="AB372" s="69"/>
      <c r="AC372" s="62"/>
      <c r="AD372" s="33"/>
    </row>
    <row r="373" spans="1:30" s="58" customFormat="1" ht="19.5" hidden="1" customHeight="1" x14ac:dyDescent="0.2">
      <c r="A373" s="158" t="str">
        <f>IF($F373&lt;&gt;"",SUBTOTAL(103,$F$8:$F373),"")</f>
        <v/>
      </c>
      <c r="B373" s="59"/>
      <c r="C373" s="42"/>
      <c r="D373" s="42"/>
      <c r="E373" s="59"/>
      <c r="F373" s="31"/>
      <c r="G373" s="32"/>
      <c r="H373" s="32"/>
      <c r="I373" s="32"/>
      <c r="J373" s="4"/>
      <c r="K373" s="5"/>
      <c r="L373" s="5"/>
      <c r="M373" s="60"/>
      <c r="N373" s="61" t="str">
        <f t="shared" si="30"/>
        <v/>
      </c>
      <c r="O373" s="62"/>
      <c r="P373" s="63"/>
      <c r="Q373" s="6"/>
      <c r="R373" s="6"/>
      <c r="S373" s="6"/>
      <c r="T373" s="150" t="str">
        <f t="shared" si="31"/>
        <v/>
      </c>
      <c r="U373" s="151" t="str">
        <f t="shared" si="32"/>
        <v/>
      </c>
      <c r="V373" s="151" t="str">
        <f t="shared" si="33"/>
        <v/>
      </c>
      <c r="W373" s="5"/>
      <c r="X373" s="5"/>
      <c r="Y373" s="5"/>
      <c r="Z373" s="60" t="str">
        <f t="shared" si="34"/>
        <v/>
      </c>
      <c r="AA373" s="60" t="str">
        <f t="shared" si="35"/>
        <v/>
      </c>
      <c r="AB373" s="65"/>
      <c r="AC373" s="60"/>
      <c r="AD373" s="34"/>
    </row>
    <row r="374" spans="1:30" s="58" customFormat="1" ht="19.5" hidden="1" customHeight="1" x14ac:dyDescent="0.2">
      <c r="A374" s="158" t="str">
        <f>IF($F374&lt;&gt;"",SUBTOTAL(103,$F$8:$F374),"")</f>
        <v/>
      </c>
      <c r="B374" s="59"/>
      <c r="C374" s="42"/>
      <c r="D374" s="42"/>
      <c r="E374" s="59"/>
      <c r="F374" s="31"/>
      <c r="G374" s="32"/>
      <c r="H374" s="32"/>
      <c r="I374" s="32"/>
      <c r="J374" s="4"/>
      <c r="K374" s="5"/>
      <c r="L374" s="5"/>
      <c r="M374" s="60"/>
      <c r="N374" s="61" t="str">
        <f t="shared" si="30"/>
        <v/>
      </c>
      <c r="O374" s="62"/>
      <c r="P374" s="63"/>
      <c r="Q374" s="6"/>
      <c r="R374" s="6"/>
      <c r="S374" s="6"/>
      <c r="T374" s="150" t="str">
        <f t="shared" si="31"/>
        <v/>
      </c>
      <c r="U374" s="151" t="str">
        <f t="shared" si="32"/>
        <v/>
      </c>
      <c r="V374" s="151" t="str">
        <f t="shared" si="33"/>
        <v/>
      </c>
      <c r="W374" s="5"/>
      <c r="X374" s="5"/>
      <c r="Y374" s="5"/>
      <c r="Z374" s="60" t="str">
        <f t="shared" si="34"/>
        <v/>
      </c>
      <c r="AA374" s="60" t="str">
        <f t="shared" si="35"/>
        <v/>
      </c>
      <c r="AB374" s="65"/>
      <c r="AC374" s="60"/>
      <c r="AD374" s="34"/>
    </row>
    <row r="375" spans="1:30" s="58" customFormat="1" ht="19.5" hidden="1" customHeight="1" x14ac:dyDescent="0.2">
      <c r="A375" s="158" t="str">
        <f>IF($F375&lt;&gt;"",SUBTOTAL(103,$F$8:$F375),"")</f>
        <v/>
      </c>
      <c r="B375" s="59"/>
      <c r="C375" s="42"/>
      <c r="D375" s="42"/>
      <c r="E375" s="59"/>
      <c r="F375" s="31"/>
      <c r="G375" s="32"/>
      <c r="H375" s="32"/>
      <c r="I375" s="32"/>
      <c r="J375" s="4"/>
      <c r="K375" s="5"/>
      <c r="L375" s="5"/>
      <c r="M375" s="60"/>
      <c r="N375" s="61" t="str">
        <f t="shared" si="30"/>
        <v/>
      </c>
      <c r="O375" s="62"/>
      <c r="P375" s="63"/>
      <c r="Q375" s="6"/>
      <c r="R375" s="6"/>
      <c r="S375" s="6"/>
      <c r="T375" s="150" t="str">
        <f t="shared" si="31"/>
        <v/>
      </c>
      <c r="U375" s="151" t="str">
        <f t="shared" si="32"/>
        <v/>
      </c>
      <c r="V375" s="151" t="str">
        <f t="shared" si="33"/>
        <v/>
      </c>
      <c r="W375" s="5"/>
      <c r="X375" s="5"/>
      <c r="Y375" s="5"/>
      <c r="Z375" s="60" t="str">
        <f t="shared" si="34"/>
        <v/>
      </c>
      <c r="AA375" s="60" t="str">
        <f t="shared" si="35"/>
        <v/>
      </c>
      <c r="AB375" s="65"/>
      <c r="AC375" s="60"/>
      <c r="AD375" s="34"/>
    </row>
    <row r="376" spans="1:30" s="58" customFormat="1" ht="19.5" hidden="1" customHeight="1" x14ac:dyDescent="0.2">
      <c r="A376" s="158" t="str">
        <f>IF($F376&lt;&gt;"",SUBTOTAL(103,$F$8:$F376),"")</f>
        <v/>
      </c>
      <c r="B376" s="59"/>
      <c r="C376" s="42"/>
      <c r="D376" s="42"/>
      <c r="E376" s="59"/>
      <c r="F376" s="31"/>
      <c r="G376" s="32"/>
      <c r="H376" s="32"/>
      <c r="I376" s="32"/>
      <c r="J376" s="4"/>
      <c r="K376" s="5"/>
      <c r="L376" s="5"/>
      <c r="M376" s="60"/>
      <c r="N376" s="61" t="str">
        <f t="shared" si="30"/>
        <v/>
      </c>
      <c r="O376" s="62"/>
      <c r="P376" s="63"/>
      <c r="Q376" s="6"/>
      <c r="R376" s="6"/>
      <c r="S376" s="6"/>
      <c r="T376" s="150" t="str">
        <f t="shared" si="31"/>
        <v/>
      </c>
      <c r="U376" s="151" t="str">
        <f t="shared" si="32"/>
        <v/>
      </c>
      <c r="V376" s="151" t="str">
        <f t="shared" si="33"/>
        <v/>
      </c>
      <c r="W376" s="5"/>
      <c r="X376" s="5"/>
      <c r="Y376" s="5"/>
      <c r="Z376" s="60" t="str">
        <f t="shared" si="34"/>
        <v/>
      </c>
      <c r="AA376" s="60" t="str">
        <f t="shared" si="35"/>
        <v/>
      </c>
      <c r="AB376" s="65"/>
      <c r="AC376" s="60"/>
      <c r="AD376" s="34"/>
    </row>
    <row r="377" spans="1:30" s="58" customFormat="1" ht="19.5" hidden="1" customHeight="1" x14ac:dyDescent="0.2">
      <c r="A377" s="158" t="str">
        <f>IF($F377&lt;&gt;"",SUBTOTAL(103,$F$8:$F377),"")</f>
        <v/>
      </c>
      <c r="B377" s="59"/>
      <c r="C377" s="42"/>
      <c r="D377" s="42"/>
      <c r="E377" s="59"/>
      <c r="F377" s="31"/>
      <c r="G377" s="32"/>
      <c r="H377" s="32"/>
      <c r="I377" s="32"/>
      <c r="J377" s="4"/>
      <c r="K377" s="5"/>
      <c r="L377" s="5"/>
      <c r="M377" s="60"/>
      <c r="N377" s="61" t="str">
        <f t="shared" si="30"/>
        <v/>
      </c>
      <c r="O377" s="62"/>
      <c r="P377" s="63"/>
      <c r="Q377" s="6"/>
      <c r="R377" s="6"/>
      <c r="S377" s="6"/>
      <c r="T377" s="150" t="str">
        <f t="shared" si="31"/>
        <v/>
      </c>
      <c r="U377" s="151" t="str">
        <f t="shared" si="32"/>
        <v/>
      </c>
      <c r="V377" s="151" t="str">
        <f t="shared" si="33"/>
        <v/>
      </c>
      <c r="W377" s="5"/>
      <c r="X377" s="5"/>
      <c r="Y377" s="5"/>
      <c r="Z377" s="60" t="str">
        <f t="shared" si="34"/>
        <v/>
      </c>
      <c r="AA377" s="60" t="str">
        <f t="shared" si="35"/>
        <v/>
      </c>
      <c r="AB377" s="65"/>
      <c r="AC377" s="60"/>
      <c r="AD377" s="34"/>
    </row>
    <row r="378" spans="1:30" s="58" customFormat="1" ht="19.5" hidden="1" customHeight="1" x14ac:dyDescent="0.2">
      <c r="A378" s="158" t="str">
        <f>IF($F378&lt;&gt;"",SUBTOTAL(103,$F$8:$F378),"")</f>
        <v/>
      </c>
      <c r="B378" s="59"/>
      <c r="C378" s="42"/>
      <c r="D378" s="42"/>
      <c r="E378" s="59"/>
      <c r="F378" s="31"/>
      <c r="G378" s="32"/>
      <c r="H378" s="32"/>
      <c r="I378" s="32"/>
      <c r="J378" s="4"/>
      <c r="K378" s="5"/>
      <c r="L378" s="5"/>
      <c r="M378" s="60"/>
      <c r="N378" s="61" t="str">
        <f t="shared" si="30"/>
        <v/>
      </c>
      <c r="O378" s="62"/>
      <c r="P378" s="63"/>
      <c r="Q378" s="6"/>
      <c r="R378" s="6"/>
      <c r="S378" s="6"/>
      <c r="T378" s="150" t="str">
        <f t="shared" si="31"/>
        <v/>
      </c>
      <c r="U378" s="151" t="str">
        <f t="shared" si="32"/>
        <v/>
      </c>
      <c r="V378" s="151" t="str">
        <f t="shared" si="33"/>
        <v/>
      </c>
      <c r="W378" s="5"/>
      <c r="X378" s="5"/>
      <c r="Y378" s="5"/>
      <c r="Z378" s="60" t="str">
        <f t="shared" si="34"/>
        <v/>
      </c>
      <c r="AA378" s="60" t="str">
        <f t="shared" si="35"/>
        <v/>
      </c>
      <c r="AB378" s="65"/>
      <c r="AC378" s="60"/>
      <c r="AD378" s="34"/>
    </row>
    <row r="379" spans="1:30" s="58" customFormat="1" ht="19.5" hidden="1" customHeight="1" x14ac:dyDescent="0.2">
      <c r="A379" s="158" t="str">
        <f>IF($F379&lt;&gt;"",SUBTOTAL(103,$F$8:$F379),"")</f>
        <v/>
      </c>
      <c r="B379" s="59"/>
      <c r="C379" s="42"/>
      <c r="D379" s="42"/>
      <c r="E379" s="59"/>
      <c r="F379" s="31"/>
      <c r="G379" s="32"/>
      <c r="H379" s="32"/>
      <c r="I379" s="32"/>
      <c r="J379" s="4"/>
      <c r="K379" s="5"/>
      <c r="L379" s="5"/>
      <c r="M379" s="60"/>
      <c r="N379" s="61" t="str">
        <f t="shared" si="30"/>
        <v/>
      </c>
      <c r="O379" s="62"/>
      <c r="P379" s="63"/>
      <c r="Q379" s="6"/>
      <c r="R379" s="6"/>
      <c r="S379" s="6"/>
      <c r="T379" s="150" t="str">
        <f t="shared" si="31"/>
        <v/>
      </c>
      <c r="U379" s="151" t="str">
        <f t="shared" si="32"/>
        <v/>
      </c>
      <c r="V379" s="151" t="str">
        <f t="shared" si="33"/>
        <v/>
      </c>
      <c r="W379" s="5"/>
      <c r="X379" s="5"/>
      <c r="Y379" s="5"/>
      <c r="Z379" s="60" t="str">
        <f t="shared" si="34"/>
        <v/>
      </c>
      <c r="AA379" s="60" t="str">
        <f t="shared" si="35"/>
        <v/>
      </c>
      <c r="AB379" s="65"/>
      <c r="AC379" s="60"/>
      <c r="AD379" s="34"/>
    </row>
    <row r="380" spans="1:30" s="58" customFormat="1" ht="19.5" hidden="1" customHeight="1" x14ac:dyDescent="0.2">
      <c r="A380" s="158" t="str">
        <f>IF($F380&lt;&gt;"",SUBTOTAL(103,$F$8:$F380),"")</f>
        <v/>
      </c>
      <c r="B380" s="59"/>
      <c r="C380" s="42"/>
      <c r="D380" s="42"/>
      <c r="E380" s="59"/>
      <c r="F380" s="31"/>
      <c r="G380" s="32"/>
      <c r="H380" s="32"/>
      <c r="I380" s="32"/>
      <c r="J380" s="4"/>
      <c r="K380" s="5"/>
      <c r="L380" s="5"/>
      <c r="M380" s="60"/>
      <c r="N380" s="61" t="str">
        <f t="shared" si="30"/>
        <v/>
      </c>
      <c r="O380" s="62"/>
      <c r="P380" s="63"/>
      <c r="Q380" s="6"/>
      <c r="R380" s="6"/>
      <c r="S380" s="6"/>
      <c r="T380" s="150" t="str">
        <f t="shared" si="31"/>
        <v/>
      </c>
      <c r="U380" s="151" t="str">
        <f t="shared" si="32"/>
        <v/>
      </c>
      <c r="V380" s="151" t="str">
        <f t="shared" si="33"/>
        <v/>
      </c>
      <c r="W380" s="5"/>
      <c r="X380" s="5"/>
      <c r="Y380" s="5"/>
      <c r="Z380" s="60" t="str">
        <f t="shared" si="34"/>
        <v/>
      </c>
      <c r="AA380" s="60" t="str">
        <f t="shared" si="35"/>
        <v/>
      </c>
      <c r="AB380" s="65"/>
      <c r="AC380" s="60"/>
      <c r="AD380" s="34"/>
    </row>
    <row r="381" spans="1:30" s="58" customFormat="1" ht="19.5" hidden="1" customHeight="1" x14ac:dyDescent="0.2">
      <c r="A381" s="158" t="str">
        <f>IF($F381&lt;&gt;"",SUBTOTAL(103,$F$8:$F381),"")</f>
        <v/>
      </c>
      <c r="B381" s="59"/>
      <c r="C381" s="42"/>
      <c r="D381" s="42"/>
      <c r="E381" s="59"/>
      <c r="F381" s="31"/>
      <c r="G381" s="32"/>
      <c r="H381" s="32"/>
      <c r="I381" s="32"/>
      <c r="J381" s="4"/>
      <c r="K381" s="5"/>
      <c r="L381" s="5"/>
      <c r="M381" s="60"/>
      <c r="N381" s="61" t="str">
        <f t="shared" si="30"/>
        <v/>
      </c>
      <c r="O381" s="62"/>
      <c r="P381" s="63"/>
      <c r="Q381" s="6"/>
      <c r="R381" s="6"/>
      <c r="S381" s="6"/>
      <c r="T381" s="150" t="str">
        <f t="shared" si="31"/>
        <v/>
      </c>
      <c r="U381" s="151" t="str">
        <f t="shared" si="32"/>
        <v/>
      </c>
      <c r="V381" s="151" t="str">
        <f t="shared" si="33"/>
        <v/>
      </c>
      <c r="W381" s="5"/>
      <c r="X381" s="5"/>
      <c r="Y381" s="5"/>
      <c r="Z381" s="60" t="str">
        <f t="shared" si="34"/>
        <v/>
      </c>
      <c r="AA381" s="60" t="str">
        <f t="shared" si="35"/>
        <v/>
      </c>
      <c r="AB381" s="65"/>
      <c r="AC381" s="60"/>
      <c r="AD381" s="34"/>
    </row>
    <row r="382" spans="1:30" s="58" customFormat="1" ht="19.5" hidden="1" customHeight="1" x14ac:dyDescent="0.2">
      <c r="A382" s="158" t="str">
        <f>IF($F382&lt;&gt;"",SUBTOTAL(103,$F$8:$F382),"")</f>
        <v/>
      </c>
      <c r="B382" s="59"/>
      <c r="C382" s="42"/>
      <c r="D382" s="42"/>
      <c r="E382" s="59"/>
      <c r="F382" s="31"/>
      <c r="G382" s="32"/>
      <c r="H382" s="32"/>
      <c r="I382" s="32"/>
      <c r="J382" s="4"/>
      <c r="K382" s="5"/>
      <c r="L382" s="5"/>
      <c r="M382" s="60"/>
      <c r="N382" s="61" t="str">
        <f t="shared" si="30"/>
        <v/>
      </c>
      <c r="O382" s="62"/>
      <c r="P382" s="63"/>
      <c r="Q382" s="6"/>
      <c r="R382" s="6"/>
      <c r="S382" s="6"/>
      <c r="T382" s="150" t="str">
        <f t="shared" si="31"/>
        <v/>
      </c>
      <c r="U382" s="151" t="str">
        <f t="shared" si="32"/>
        <v/>
      </c>
      <c r="V382" s="151" t="str">
        <f t="shared" si="33"/>
        <v/>
      </c>
      <c r="W382" s="5"/>
      <c r="X382" s="5"/>
      <c r="Y382" s="5"/>
      <c r="Z382" s="60" t="str">
        <f t="shared" si="34"/>
        <v/>
      </c>
      <c r="AA382" s="60" t="str">
        <f t="shared" si="35"/>
        <v/>
      </c>
      <c r="AB382" s="65"/>
      <c r="AC382" s="60"/>
      <c r="AD382" s="34"/>
    </row>
    <row r="383" spans="1:30" s="58" customFormat="1" ht="19.5" hidden="1" customHeight="1" x14ac:dyDescent="0.2">
      <c r="A383" s="158" t="str">
        <f>IF($F383&lt;&gt;"",SUBTOTAL(103,$F$8:$F383),"")</f>
        <v/>
      </c>
      <c r="B383" s="59"/>
      <c r="C383" s="42"/>
      <c r="D383" s="42"/>
      <c r="E383" s="59"/>
      <c r="F383" s="31"/>
      <c r="G383" s="32"/>
      <c r="H383" s="32"/>
      <c r="I383" s="32"/>
      <c r="J383" s="4"/>
      <c r="K383" s="5"/>
      <c r="L383" s="5"/>
      <c r="M383" s="60"/>
      <c r="N383" s="61" t="str">
        <f t="shared" si="30"/>
        <v/>
      </c>
      <c r="O383" s="62"/>
      <c r="P383" s="63"/>
      <c r="Q383" s="6"/>
      <c r="R383" s="6"/>
      <c r="S383" s="6"/>
      <c r="T383" s="150" t="str">
        <f t="shared" si="31"/>
        <v/>
      </c>
      <c r="U383" s="151" t="str">
        <f t="shared" si="32"/>
        <v/>
      </c>
      <c r="V383" s="151" t="str">
        <f t="shared" si="33"/>
        <v/>
      </c>
      <c r="W383" s="5"/>
      <c r="X383" s="5"/>
      <c r="Y383" s="5"/>
      <c r="Z383" s="60" t="str">
        <f t="shared" si="34"/>
        <v/>
      </c>
      <c r="AA383" s="60" t="str">
        <f t="shared" si="35"/>
        <v/>
      </c>
      <c r="AB383" s="65"/>
      <c r="AC383" s="60"/>
      <c r="AD383" s="34"/>
    </row>
    <row r="384" spans="1:30" s="58" customFormat="1" ht="19.5" hidden="1" customHeight="1" x14ac:dyDescent="0.2">
      <c r="A384" s="158" t="str">
        <f>IF($F384&lt;&gt;"",SUBTOTAL(103,$F$8:$F384),"")</f>
        <v/>
      </c>
      <c r="B384" s="59"/>
      <c r="C384" s="42"/>
      <c r="D384" s="42"/>
      <c r="E384" s="59"/>
      <c r="F384" s="31"/>
      <c r="G384" s="32"/>
      <c r="H384" s="32"/>
      <c r="I384" s="32"/>
      <c r="J384" s="4"/>
      <c r="K384" s="5"/>
      <c r="L384" s="5"/>
      <c r="M384" s="60"/>
      <c r="N384" s="61" t="str">
        <f t="shared" si="30"/>
        <v/>
      </c>
      <c r="O384" s="62"/>
      <c r="P384" s="63"/>
      <c r="Q384" s="6"/>
      <c r="R384" s="6"/>
      <c r="S384" s="6"/>
      <c r="T384" s="150" t="str">
        <f t="shared" si="31"/>
        <v/>
      </c>
      <c r="U384" s="152" t="str">
        <f t="shared" si="32"/>
        <v/>
      </c>
      <c r="V384" s="152" t="str">
        <f t="shared" si="33"/>
        <v/>
      </c>
      <c r="W384" s="6"/>
      <c r="X384" s="6"/>
      <c r="Y384" s="6"/>
      <c r="Z384" s="60" t="str">
        <f t="shared" si="34"/>
        <v/>
      </c>
      <c r="AA384" s="62" t="str">
        <f t="shared" si="35"/>
        <v/>
      </c>
      <c r="AB384" s="69"/>
      <c r="AC384" s="62"/>
      <c r="AD384" s="34"/>
    </row>
    <row r="385" spans="1:30" s="58" customFormat="1" ht="19.5" hidden="1" customHeight="1" x14ac:dyDescent="0.2">
      <c r="A385" s="158" t="str">
        <f>IF($F385&lt;&gt;"",SUBTOTAL(103,$F$8:$F385),"")</f>
        <v/>
      </c>
      <c r="B385" s="59"/>
      <c r="C385" s="42"/>
      <c r="D385" s="42"/>
      <c r="E385" s="59"/>
      <c r="F385" s="31"/>
      <c r="G385" s="32"/>
      <c r="H385" s="32"/>
      <c r="I385" s="32"/>
      <c r="J385" s="4"/>
      <c r="K385" s="5"/>
      <c r="L385" s="5"/>
      <c r="M385" s="60"/>
      <c r="N385" s="61" t="str">
        <f t="shared" si="30"/>
        <v/>
      </c>
      <c r="O385" s="62"/>
      <c r="P385" s="63"/>
      <c r="Q385" s="6"/>
      <c r="R385" s="6"/>
      <c r="S385" s="6"/>
      <c r="T385" s="150" t="str">
        <f t="shared" si="31"/>
        <v/>
      </c>
      <c r="U385" s="151" t="str">
        <f t="shared" si="32"/>
        <v/>
      </c>
      <c r="V385" s="151" t="str">
        <f t="shared" si="33"/>
        <v/>
      </c>
      <c r="W385" s="5"/>
      <c r="X385" s="5"/>
      <c r="Y385" s="5"/>
      <c r="Z385" s="60" t="str">
        <f t="shared" si="34"/>
        <v/>
      </c>
      <c r="AA385" s="60" t="str">
        <f t="shared" si="35"/>
        <v/>
      </c>
      <c r="AB385" s="65"/>
      <c r="AC385" s="60"/>
      <c r="AD385" s="34"/>
    </row>
    <row r="386" spans="1:30" s="58" customFormat="1" ht="19.5" hidden="1" customHeight="1" x14ac:dyDescent="0.2">
      <c r="A386" s="158" t="str">
        <f>IF($F386&lt;&gt;"",SUBTOTAL(103,$F$8:$F386),"")</f>
        <v/>
      </c>
      <c r="B386" s="59"/>
      <c r="C386" s="42"/>
      <c r="D386" s="42"/>
      <c r="E386" s="59"/>
      <c r="F386" s="31"/>
      <c r="G386" s="32"/>
      <c r="H386" s="32"/>
      <c r="I386" s="32"/>
      <c r="J386" s="4"/>
      <c r="K386" s="5"/>
      <c r="L386" s="5"/>
      <c r="M386" s="60"/>
      <c r="N386" s="61" t="str">
        <f t="shared" si="30"/>
        <v/>
      </c>
      <c r="O386" s="62"/>
      <c r="P386" s="63"/>
      <c r="Q386" s="6"/>
      <c r="R386" s="6"/>
      <c r="S386" s="6"/>
      <c r="T386" s="150" t="str">
        <f t="shared" si="31"/>
        <v/>
      </c>
      <c r="U386" s="151" t="str">
        <f t="shared" si="32"/>
        <v/>
      </c>
      <c r="V386" s="151" t="str">
        <f t="shared" si="33"/>
        <v/>
      </c>
      <c r="W386" s="5"/>
      <c r="X386" s="5"/>
      <c r="Y386" s="5"/>
      <c r="Z386" s="60" t="str">
        <f t="shared" si="34"/>
        <v/>
      </c>
      <c r="AA386" s="60" t="str">
        <f t="shared" si="35"/>
        <v/>
      </c>
      <c r="AB386" s="65"/>
      <c r="AC386" s="60"/>
      <c r="AD386" s="34"/>
    </row>
    <row r="387" spans="1:30" s="58" customFormat="1" ht="19.5" hidden="1" customHeight="1" x14ac:dyDescent="0.2">
      <c r="A387" s="158" t="str">
        <f>IF($F387&lt;&gt;"",SUBTOTAL(103,$F$8:$F387),"")</f>
        <v/>
      </c>
      <c r="B387" s="59"/>
      <c r="C387" s="42"/>
      <c r="D387" s="42"/>
      <c r="E387" s="59"/>
      <c r="F387" s="31"/>
      <c r="G387" s="32"/>
      <c r="H387" s="32"/>
      <c r="I387" s="32"/>
      <c r="J387" s="4"/>
      <c r="K387" s="5"/>
      <c r="L387" s="5"/>
      <c r="M387" s="60"/>
      <c r="N387" s="61" t="str">
        <f t="shared" si="30"/>
        <v/>
      </c>
      <c r="O387" s="60"/>
      <c r="P387" s="63"/>
      <c r="Q387" s="6"/>
      <c r="R387" s="6"/>
      <c r="S387" s="6"/>
      <c r="T387" s="151" t="str">
        <f t="shared" si="31"/>
        <v/>
      </c>
      <c r="U387" s="151" t="str">
        <f t="shared" si="32"/>
        <v/>
      </c>
      <c r="V387" s="151" t="str">
        <f t="shared" si="33"/>
        <v/>
      </c>
      <c r="W387" s="5"/>
      <c r="X387" s="5"/>
      <c r="Y387" s="5"/>
      <c r="Z387" s="60" t="str">
        <f t="shared" si="34"/>
        <v/>
      </c>
      <c r="AA387" s="60" t="str">
        <f t="shared" si="35"/>
        <v/>
      </c>
      <c r="AB387" s="65"/>
      <c r="AC387" s="60"/>
      <c r="AD387" s="34"/>
    </row>
    <row r="388" spans="1:30" s="58" customFormat="1" ht="19.5" hidden="1" customHeight="1" x14ac:dyDescent="0.2">
      <c r="A388" s="158" t="str">
        <f>IF($F388&lt;&gt;"",SUBTOTAL(103,$F$8:$F388),"")</f>
        <v/>
      </c>
      <c r="B388" s="59"/>
      <c r="C388" s="42"/>
      <c r="D388" s="42"/>
      <c r="E388" s="59"/>
      <c r="F388" s="31"/>
      <c r="G388" s="32"/>
      <c r="H388" s="32"/>
      <c r="I388" s="32"/>
      <c r="J388" s="4"/>
      <c r="K388" s="5"/>
      <c r="L388" s="5"/>
      <c r="M388" s="60"/>
      <c r="N388" s="61" t="str">
        <f t="shared" si="30"/>
        <v/>
      </c>
      <c r="O388" s="62"/>
      <c r="P388" s="63"/>
      <c r="Q388" s="6"/>
      <c r="R388" s="6"/>
      <c r="S388" s="6"/>
      <c r="T388" s="150" t="str">
        <f t="shared" si="31"/>
        <v/>
      </c>
      <c r="U388" s="151" t="str">
        <f t="shared" si="32"/>
        <v/>
      </c>
      <c r="V388" s="151" t="str">
        <f t="shared" si="33"/>
        <v/>
      </c>
      <c r="W388" s="5"/>
      <c r="X388" s="5"/>
      <c r="Y388" s="5"/>
      <c r="Z388" s="60" t="str">
        <f t="shared" si="34"/>
        <v/>
      </c>
      <c r="AA388" s="60" t="str">
        <f t="shared" si="35"/>
        <v/>
      </c>
      <c r="AB388" s="65"/>
      <c r="AC388" s="60"/>
      <c r="AD388" s="34"/>
    </row>
    <row r="389" spans="1:30" s="58" customFormat="1" ht="19.5" hidden="1" customHeight="1" x14ac:dyDescent="0.2">
      <c r="A389" s="158" t="str">
        <f>IF($F389&lt;&gt;"",SUBTOTAL(103,$F$8:$F389),"")</f>
        <v/>
      </c>
      <c r="B389" s="59"/>
      <c r="C389" s="42"/>
      <c r="D389" s="42"/>
      <c r="E389" s="59"/>
      <c r="F389" s="31"/>
      <c r="G389" s="32"/>
      <c r="H389" s="32"/>
      <c r="I389" s="32"/>
      <c r="J389" s="4"/>
      <c r="K389" s="5"/>
      <c r="L389" s="5"/>
      <c r="M389" s="60"/>
      <c r="N389" s="61" t="str">
        <f t="shared" si="30"/>
        <v/>
      </c>
      <c r="O389" s="62"/>
      <c r="P389" s="63"/>
      <c r="Q389" s="6"/>
      <c r="R389" s="6"/>
      <c r="S389" s="6"/>
      <c r="T389" s="150" t="str">
        <f t="shared" si="31"/>
        <v/>
      </c>
      <c r="U389" s="151" t="str">
        <f t="shared" si="32"/>
        <v/>
      </c>
      <c r="V389" s="151" t="str">
        <f t="shared" si="33"/>
        <v/>
      </c>
      <c r="W389" s="5"/>
      <c r="X389" s="5"/>
      <c r="Y389" s="5"/>
      <c r="Z389" s="60" t="str">
        <f t="shared" si="34"/>
        <v/>
      </c>
      <c r="AA389" s="60" t="str">
        <f t="shared" si="35"/>
        <v/>
      </c>
      <c r="AB389" s="65"/>
      <c r="AC389" s="60"/>
      <c r="AD389" s="34"/>
    </row>
    <row r="390" spans="1:30" s="58" customFormat="1" ht="19.5" hidden="1" customHeight="1" x14ac:dyDescent="0.2">
      <c r="A390" s="158" t="str">
        <f>IF($F390&lt;&gt;"",SUBTOTAL(103,$F$8:$F390),"")</f>
        <v/>
      </c>
      <c r="B390" s="59"/>
      <c r="C390" s="42"/>
      <c r="D390" s="42"/>
      <c r="E390" s="59"/>
      <c r="F390" s="31"/>
      <c r="G390" s="32"/>
      <c r="H390" s="32"/>
      <c r="I390" s="32"/>
      <c r="J390" s="4"/>
      <c r="K390" s="5"/>
      <c r="L390" s="5"/>
      <c r="M390" s="60"/>
      <c r="N390" s="61" t="str">
        <f t="shared" si="30"/>
        <v/>
      </c>
      <c r="O390" s="62"/>
      <c r="P390" s="63"/>
      <c r="Q390" s="6"/>
      <c r="R390" s="6"/>
      <c r="S390" s="6"/>
      <c r="T390" s="150" t="str">
        <f t="shared" si="31"/>
        <v/>
      </c>
      <c r="U390" s="151" t="str">
        <f t="shared" si="32"/>
        <v/>
      </c>
      <c r="V390" s="151" t="str">
        <f t="shared" si="33"/>
        <v/>
      </c>
      <c r="W390" s="5"/>
      <c r="X390" s="5"/>
      <c r="Y390" s="5"/>
      <c r="Z390" s="60" t="str">
        <f t="shared" si="34"/>
        <v/>
      </c>
      <c r="AA390" s="60" t="str">
        <f t="shared" si="35"/>
        <v/>
      </c>
      <c r="AB390" s="65"/>
      <c r="AC390" s="60"/>
      <c r="AD390" s="34"/>
    </row>
    <row r="391" spans="1:30" s="58" customFormat="1" ht="19.5" hidden="1" customHeight="1" x14ac:dyDescent="0.2">
      <c r="A391" s="158" t="str">
        <f>IF($F391&lt;&gt;"",SUBTOTAL(103,$F$8:$F391),"")</f>
        <v/>
      </c>
      <c r="B391" s="59"/>
      <c r="C391" s="42"/>
      <c r="D391" s="42"/>
      <c r="E391" s="59"/>
      <c r="F391" s="31"/>
      <c r="G391" s="32"/>
      <c r="H391" s="32"/>
      <c r="I391" s="32"/>
      <c r="J391" s="4"/>
      <c r="K391" s="5"/>
      <c r="L391" s="5"/>
      <c r="M391" s="60"/>
      <c r="N391" s="61" t="str">
        <f t="shared" si="30"/>
        <v/>
      </c>
      <c r="O391" s="62"/>
      <c r="P391" s="63"/>
      <c r="Q391" s="6"/>
      <c r="R391" s="6"/>
      <c r="S391" s="6"/>
      <c r="T391" s="150" t="str">
        <f t="shared" si="31"/>
        <v/>
      </c>
      <c r="U391" s="151" t="str">
        <f t="shared" si="32"/>
        <v/>
      </c>
      <c r="V391" s="151" t="str">
        <f t="shared" si="33"/>
        <v/>
      </c>
      <c r="W391" s="5"/>
      <c r="X391" s="5"/>
      <c r="Y391" s="5"/>
      <c r="Z391" s="60" t="str">
        <f t="shared" si="34"/>
        <v/>
      </c>
      <c r="AA391" s="60" t="str">
        <f t="shared" si="35"/>
        <v/>
      </c>
      <c r="AB391" s="65"/>
      <c r="AC391" s="60"/>
      <c r="AD391" s="34"/>
    </row>
    <row r="392" spans="1:30" s="58" customFormat="1" ht="19.5" hidden="1" customHeight="1" x14ac:dyDescent="0.2">
      <c r="A392" s="158" t="str">
        <f>IF($F392&lt;&gt;"",SUBTOTAL(103,$F$8:$F392),"")</f>
        <v/>
      </c>
      <c r="B392" s="59"/>
      <c r="C392" s="42"/>
      <c r="D392" s="42"/>
      <c r="E392" s="59"/>
      <c r="F392" s="31"/>
      <c r="G392" s="32"/>
      <c r="H392" s="32"/>
      <c r="I392" s="32"/>
      <c r="J392" s="4"/>
      <c r="K392" s="5"/>
      <c r="L392" s="5"/>
      <c r="M392" s="60"/>
      <c r="N392" s="61" t="str">
        <f t="shared" ref="N392:N455" si="36">IF(M392="","",IF(VLOOKUP(M392,vungmadonvidangky,2,FALSE)="","",VLOOKUP(M392,vungmadonvidangky,2,FALSE)))</f>
        <v/>
      </c>
      <c r="O392" s="62"/>
      <c r="P392" s="63"/>
      <c r="Q392" s="6"/>
      <c r="R392" s="6"/>
      <c r="S392" s="6"/>
      <c r="T392" s="150" t="str">
        <f t="shared" ref="T392:T455" si="37">IF(S392="","",IF(VLOOKUP(S392,vungmatruong,2,FALSE)="","",VLOOKUP(S392,vungmatruong,2,FALSE)))</f>
        <v/>
      </c>
      <c r="U392" s="151" t="str">
        <f t="shared" ref="U392:U455" si="38">IF(S392="","",IF(VLOOKUP(S392,vungmatruong,3,FALSE)="","",VLOOKUP(S392,vungmatruong,3,FALSE)))</f>
        <v/>
      </c>
      <c r="V392" s="151" t="str">
        <f t="shared" ref="V392:V455" si="39">IF(S392="","",IF(VLOOKUP(S392,vungmatruong,4,FALSE)="","",VLOOKUP(S392,vungmatruong,4,FALSE)))</f>
        <v/>
      </c>
      <c r="W392" s="5"/>
      <c r="X392" s="5"/>
      <c r="Y392" s="5"/>
      <c r="Z392" s="60" t="str">
        <f t="shared" ref="Z392:Z455" si="40">IF(Y392="","",IF(VLOOKUP(Y392,mamonthi20182019,3,FALSE)="","",VLOOKUP(Y392,mamonthi20182019,3,FALSE)))</f>
        <v/>
      </c>
      <c r="AA392" s="60" t="str">
        <f t="shared" ref="AA392:AA455" si="41">IF(Y392="","",IF(VLOOKUP(Y392,mamonthi20182019,2,FALSE)="","",VLOOKUP(Y392,mamonthi20182019,2,FALSE)))</f>
        <v/>
      </c>
      <c r="AB392" s="65"/>
      <c r="AC392" s="60"/>
      <c r="AD392" s="34"/>
    </row>
    <row r="393" spans="1:30" s="58" customFormat="1" ht="19.5" hidden="1" customHeight="1" x14ac:dyDescent="0.2">
      <c r="A393" s="158" t="str">
        <f>IF($F393&lt;&gt;"",SUBTOTAL(103,$F$8:$F393),"")</f>
        <v/>
      </c>
      <c r="B393" s="59"/>
      <c r="C393" s="42"/>
      <c r="D393" s="42"/>
      <c r="E393" s="59"/>
      <c r="F393" s="31"/>
      <c r="G393" s="32"/>
      <c r="H393" s="32"/>
      <c r="I393" s="32"/>
      <c r="J393" s="4"/>
      <c r="K393" s="5"/>
      <c r="L393" s="5"/>
      <c r="M393" s="60"/>
      <c r="N393" s="61" t="str">
        <f t="shared" si="36"/>
        <v/>
      </c>
      <c r="O393" s="62"/>
      <c r="P393" s="63"/>
      <c r="Q393" s="6"/>
      <c r="R393" s="6"/>
      <c r="S393" s="6"/>
      <c r="T393" s="150" t="str">
        <f t="shared" si="37"/>
        <v/>
      </c>
      <c r="U393" s="151" t="str">
        <f t="shared" si="38"/>
        <v/>
      </c>
      <c r="V393" s="151" t="str">
        <f t="shared" si="39"/>
        <v/>
      </c>
      <c r="W393" s="5"/>
      <c r="X393" s="5"/>
      <c r="Y393" s="5"/>
      <c r="Z393" s="60" t="str">
        <f t="shared" si="40"/>
        <v/>
      </c>
      <c r="AA393" s="60" t="str">
        <f t="shared" si="41"/>
        <v/>
      </c>
      <c r="AB393" s="65"/>
      <c r="AC393" s="60"/>
      <c r="AD393" s="34"/>
    </row>
    <row r="394" spans="1:30" s="58" customFormat="1" ht="19.5" hidden="1" customHeight="1" x14ac:dyDescent="0.2">
      <c r="A394" s="158" t="str">
        <f>IF($F394&lt;&gt;"",SUBTOTAL(103,$F$8:$F394),"")</f>
        <v/>
      </c>
      <c r="B394" s="59"/>
      <c r="C394" s="42"/>
      <c r="D394" s="42"/>
      <c r="E394" s="59"/>
      <c r="F394" s="31"/>
      <c r="G394" s="32"/>
      <c r="H394" s="32"/>
      <c r="I394" s="32"/>
      <c r="J394" s="4"/>
      <c r="K394" s="5"/>
      <c r="L394" s="5"/>
      <c r="M394" s="60"/>
      <c r="N394" s="61" t="str">
        <f t="shared" si="36"/>
        <v/>
      </c>
      <c r="O394" s="62"/>
      <c r="P394" s="63"/>
      <c r="Q394" s="6"/>
      <c r="R394" s="6"/>
      <c r="S394" s="6"/>
      <c r="T394" s="150" t="str">
        <f t="shared" si="37"/>
        <v/>
      </c>
      <c r="U394" s="151" t="str">
        <f t="shared" si="38"/>
        <v/>
      </c>
      <c r="V394" s="151" t="str">
        <f t="shared" si="39"/>
        <v/>
      </c>
      <c r="W394" s="5"/>
      <c r="X394" s="5"/>
      <c r="Y394" s="5"/>
      <c r="Z394" s="60" t="str">
        <f t="shared" si="40"/>
        <v/>
      </c>
      <c r="AA394" s="60" t="str">
        <f t="shared" si="41"/>
        <v/>
      </c>
      <c r="AB394" s="65"/>
      <c r="AC394" s="60"/>
      <c r="AD394" s="34"/>
    </row>
    <row r="395" spans="1:30" s="58" customFormat="1" ht="19.5" hidden="1" customHeight="1" x14ac:dyDescent="0.2">
      <c r="A395" s="158" t="str">
        <f>IF($F395&lt;&gt;"",SUBTOTAL(103,$F$8:$F395),"")</f>
        <v/>
      </c>
      <c r="B395" s="59"/>
      <c r="C395" s="42"/>
      <c r="D395" s="42"/>
      <c r="E395" s="59"/>
      <c r="F395" s="31"/>
      <c r="G395" s="32"/>
      <c r="H395" s="32"/>
      <c r="I395" s="32"/>
      <c r="J395" s="4"/>
      <c r="K395" s="5"/>
      <c r="L395" s="5"/>
      <c r="M395" s="60"/>
      <c r="N395" s="61" t="str">
        <f t="shared" si="36"/>
        <v/>
      </c>
      <c r="O395" s="62"/>
      <c r="P395" s="63"/>
      <c r="Q395" s="6"/>
      <c r="R395" s="6"/>
      <c r="S395" s="6"/>
      <c r="T395" s="150" t="str">
        <f t="shared" si="37"/>
        <v/>
      </c>
      <c r="U395" s="152" t="str">
        <f t="shared" si="38"/>
        <v/>
      </c>
      <c r="V395" s="152" t="str">
        <f t="shared" si="39"/>
        <v/>
      </c>
      <c r="W395" s="6"/>
      <c r="X395" s="6"/>
      <c r="Y395" s="6"/>
      <c r="Z395" s="60" t="str">
        <f t="shared" si="40"/>
        <v/>
      </c>
      <c r="AA395" s="62" t="str">
        <f t="shared" si="41"/>
        <v/>
      </c>
      <c r="AB395" s="69"/>
      <c r="AC395" s="62"/>
      <c r="AD395" s="33"/>
    </row>
    <row r="396" spans="1:30" s="58" customFormat="1" ht="19.5" hidden="1" customHeight="1" x14ac:dyDescent="0.2">
      <c r="A396" s="158" t="str">
        <f>IF($F396&lt;&gt;"",SUBTOTAL(103,$F$8:$F396),"")</f>
        <v/>
      </c>
      <c r="B396" s="59"/>
      <c r="C396" s="42"/>
      <c r="D396" s="42"/>
      <c r="E396" s="59"/>
      <c r="F396" s="31"/>
      <c r="G396" s="32"/>
      <c r="H396" s="32"/>
      <c r="I396" s="32"/>
      <c r="J396" s="4"/>
      <c r="K396" s="5"/>
      <c r="L396" s="5"/>
      <c r="M396" s="60"/>
      <c r="N396" s="61" t="str">
        <f t="shared" si="36"/>
        <v/>
      </c>
      <c r="O396" s="62"/>
      <c r="P396" s="63"/>
      <c r="Q396" s="6"/>
      <c r="R396" s="6"/>
      <c r="S396" s="6"/>
      <c r="T396" s="150" t="str">
        <f t="shared" si="37"/>
        <v/>
      </c>
      <c r="U396" s="151" t="str">
        <f t="shared" si="38"/>
        <v/>
      </c>
      <c r="V396" s="151" t="str">
        <f t="shared" si="39"/>
        <v/>
      </c>
      <c r="W396" s="5"/>
      <c r="X396" s="5"/>
      <c r="Y396" s="5"/>
      <c r="Z396" s="60" t="str">
        <f t="shared" si="40"/>
        <v/>
      </c>
      <c r="AA396" s="60" t="str">
        <f t="shared" si="41"/>
        <v/>
      </c>
      <c r="AB396" s="65"/>
      <c r="AC396" s="60"/>
      <c r="AD396" s="34"/>
    </row>
    <row r="397" spans="1:30" s="58" customFormat="1" ht="19.5" hidden="1" customHeight="1" x14ac:dyDescent="0.2">
      <c r="A397" s="158" t="str">
        <f>IF($F397&lt;&gt;"",SUBTOTAL(103,$F$8:$F397),"")</f>
        <v/>
      </c>
      <c r="B397" s="59"/>
      <c r="C397" s="42"/>
      <c r="D397" s="42"/>
      <c r="E397" s="59"/>
      <c r="F397" s="31"/>
      <c r="G397" s="32"/>
      <c r="H397" s="32"/>
      <c r="I397" s="32"/>
      <c r="J397" s="4"/>
      <c r="K397" s="5"/>
      <c r="L397" s="5"/>
      <c r="M397" s="60"/>
      <c r="N397" s="61" t="str">
        <f t="shared" si="36"/>
        <v/>
      </c>
      <c r="O397" s="62"/>
      <c r="P397" s="63"/>
      <c r="Q397" s="6"/>
      <c r="R397" s="6"/>
      <c r="S397" s="6"/>
      <c r="T397" s="150" t="str">
        <f t="shared" si="37"/>
        <v/>
      </c>
      <c r="U397" s="151" t="str">
        <f t="shared" si="38"/>
        <v/>
      </c>
      <c r="V397" s="151" t="str">
        <f t="shared" si="39"/>
        <v/>
      </c>
      <c r="W397" s="5"/>
      <c r="X397" s="5"/>
      <c r="Y397" s="5"/>
      <c r="Z397" s="60" t="str">
        <f t="shared" si="40"/>
        <v/>
      </c>
      <c r="AA397" s="60" t="str">
        <f t="shared" si="41"/>
        <v/>
      </c>
      <c r="AB397" s="65"/>
      <c r="AC397" s="60"/>
      <c r="AD397" s="34"/>
    </row>
    <row r="398" spans="1:30" s="58" customFormat="1" ht="19.5" hidden="1" customHeight="1" x14ac:dyDescent="0.2">
      <c r="A398" s="158" t="str">
        <f>IF($F398&lt;&gt;"",SUBTOTAL(103,$F$8:$F398),"")</f>
        <v/>
      </c>
      <c r="B398" s="59"/>
      <c r="C398" s="42"/>
      <c r="D398" s="42"/>
      <c r="E398" s="59"/>
      <c r="F398" s="31"/>
      <c r="G398" s="32"/>
      <c r="H398" s="32"/>
      <c r="I398" s="32"/>
      <c r="J398" s="4"/>
      <c r="K398" s="5"/>
      <c r="L398" s="5"/>
      <c r="M398" s="60"/>
      <c r="N398" s="61" t="str">
        <f t="shared" si="36"/>
        <v/>
      </c>
      <c r="O398" s="62"/>
      <c r="P398" s="63"/>
      <c r="Q398" s="6"/>
      <c r="R398" s="6"/>
      <c r="S398" s="6"/>
      <c r="T398" s="150" t="str">
        <f t="shared" si="37"/>
        <v/>
      </c>
      <c r="U398" s="151" t="str">
        <f t="shared" si="38"/>
        <v/>
      </c>
      <c r="V398" s="151" t="str">
        <f t="shared" si="39"/>
        <v/>
      </c>
      <c r="W398" s="5"/>
      <c r="X398" s="5"/>
      <c r="Y398" s="5"/>
      <c r="Z398" s="60" t="str">
        <f t="shared" si="40"/>
        <v/>
      </c>
      <c r="AA398" s="60" t="str">
        <f t="shared" si="41"/>
        <v/>
      </c>
      <c r="AB398" s="65"/>
      <c r="AC398" s="60"/>
      <c r="AD398" s="34"/>
    </row>
    <row r="399" spans="1:30" s="58" customFormat="1" ht="19.5" hidden="1" customHeight="1" x14ac:dyDescent="0.2">
      <c r="A399" s="158" t="str">
        <f>IF($F399&lt;&gt;"",SUBTOTAL(103,$F$8:$F399),"")</f>
        <v/>
      </c>
      <c r="B399" s="59"/>
      <c r="C399" s="42"/>
      <c r="D399" s="42"/>
      <c r="E399" s="59"/>
      <c r="F399" s="31"/>
      <c r="G399" s="32"/>
      <c r="H399" s="32"/>
      <c r="I399" s="32"/>
      <c r="J399" s="4"/>
      <c r="K399" s="5"/>
      <c r="L399" s="5"/>
      <c r="M399" s="60"/>
      <c r="N399" s="61" t="str">
        <f t="shared" si="36"/>
        <v/>
      </c>
      <c r="O399" s="62"/>
      <c r="P399" s="63"/>
      <c r="Q399" s="6"/>
      <c r="R399" s="6"/>
      <c r="S399" s="6"/>
      <c r="T399" s="150" t="str">
        <f t="shared" si="37"/>
        <v/>
      </c>
      <c r="U399" s="152" t="str">
        <f t="shared" si="38"/>
        <v/>
      </c>
      <c r="V399" s="152" t="str">
        <f t="shared" si="39"/>
        <v/>
      </c>
      <c r="W399" s="6"/>
      <c r="X399" s="6"/>
      <c r="Y399" s="6"/>
      <c r="Z399" s="60" t="str">
        <f t="shared" si="40"/>
        <v/>
      </c>
      <c r="AA399" s="62" t="str">
        <f t="shared" si="41"/>
        <v/>
      </c>
      <c r="AB399" s="69"/>
      <c r="AC399" s="62"/>
      <c r="AD399" s="33"/>
    </row>
    <row r="400" spans="1:30" s="58" customFormat="1" ht="19.5" hidden="1" customHeight="1" x14ac:dyDescent="0.2">
      <c r="A400" s="158" t="str">
        <f>IF($F400&lt;&gt;"",SUBTOTAL(103,$F$8:$F400),"")</f>
        <v/>
      </c>
      <c r="B400" s="59"/>
      <c r="C400" s="42"/>
      <c r="D400" s="42"/>
      <c r="E400" s="59"/>
      <c r="F400" s="31"/>
      <c r="G400" s="32"/>
      <c r="H400" s="32"/>
      <c r="I400" s="32"/>
      <c r="J400" s="4"/>
      <c r="K400" s="5"/>
      <c r="L400" s="5"/>
      <c r="M400" s="60"/>
      <c r="N400" s="61" t="str">
        <f t="shared" si="36"/>
        <v/>
      </c>
      <c r="O400" s="62"/>
      <c r="P400" s="63"/>
      <c r="Q400" s="6"/>
      <c r="R400" s="6"/>
      <c r="S400" s="6"/>
      <c r="T400" s="151" t="str">
        <f t="shared" si="37"/>
        <v/>
      </c>
      <c r="U400" s="151" t="str">
        <f t="shared" si="38"/>
        <v/>
      </c>
      <c r="V400" s="151" t="str">
        <f t="shared" si="39"/>
        <v/>
      </c>
      <c r="W400" s="5"/>
      <c r="X400" s="5"/>
      <c r="Y400" s="6"/>
      <c r="Z400" s="60" t="str">
        <f t="shared" si="40"/>
        <v/>
      </c>
      <c r="AA400" s="60" t="str">
        <f t="shared" si="41"/>
        <v/>
      </c>
      <c r="AB400" s="65"/>
      <c r="AC400" s="60"/>
      <c r="AD400" s="34"/>
    </row>
    <row r="401" spans="1:30" s="58" customFormat="1" ht="19.5" hidden="1" customHeight="1" x14ac:dyDescent="0.2">
      <c r="A401" s="158" t="str">
        <f>IF($F401&lt;&gt;"",SUBTOTAL(103,$F$8:$F401),"")</f>
        <v/>
      </c>
      <c r="B401" s="59"/>
      <c r="C401" s="42"/>
      <c r="D401" s="42"/>
      <c r="E401" s="59"/>
      <c r="F401" s="31"/>
      <c r="G401" s="32"/>
      <c r="H401" s="32"/>
      <c r="I401" s="32"/>
      <c r="J401" s="4"/>
      <c r="K401" s="5"/>
      <c r="L401" s="5"/>
      <c r="M401" s="60"/>
      <c r="N401" s="61" t="str">
        <f t="shared" si="36"/>
        <v/>
      </c>
      <c r="O401" s="62"/>
      <c r="P401" s="63"/>
      <c r="Q401" s="6"/>
      <c r="R401" s="6"/>
      <c r="S401" s="6"/>
      <c r="T401" s="150" t="str">
        <f t="shared" si="37"/>
        <v/>
      </c>
      <c r="U401" s="151" t="str">
        <f t="shared" si="38"/>
        <v/>
      </c>
      <c r="V401" s="151" t="str">
        <f t="shared" si="39"/>
        <v/>
      </c>
      <c r="W401" s="5"/>
      <c r="X401" s="5"/>
      <c r="Y401" s="5"/>
      <c r="Z401" s="60" t="str">
        <f t="shared" si="40"/>
        <v/>
      </c>
      <c r="AA401" s="60" t="str">
        <f t="shared" si="41"/>
        <v/>
      </c>
      <c r="AB401" s="65"/>
      <c r="AC401" s="60"/>
      <c r="AD401" s="34"/>
    </row>
    <row r="402" spans="1:30" s="58" customFormat="1" ht="19.5" hidden="1" customHeight="1" x14ac:dyDescent="0.2">
      <c r="A402" s="158" t="str">
        <f>IF($F402&lt;&gt;"",SUBTOTAL(103,$F$8:$F402),"")</f>
        <v/>
      </c>
      <c r="B402" s="59"/>
      <c r="C402" s="42"/>
      <c r="D402" s="42"/>
      <c r="E402" s="59"/>
      <c r="F402" s="31"/>
      <c r="G402" s="32"/>
      <c r="H402" s="32"/>
      <c r="I402" s="32"/>
      <c r="J402" s="4"/>
      <c r="K402" s="5"/>
      <c r="L402" s="5"/>
      <c r="M402" s="60"/>
      <c r="N402" s="61" t="str">
        <f t="shared" si="36"/>
        <v/>
      </c>
      <c r="O402" s="62"/>
      <c r="P402" s="63"/>
      <c r="Q402" s="6"/>
      <c r="R402" s="6"/>
      <c r="S402" s="6"/>
      <c r="T402" s="150" t="str">
        <f t="shared" si="37"/>
        <v/>
      </c>
      <c r="U402" s="151" t="str">
        <f t="shared" si="38"/>
        <v/>
      </c>
      <c r="V402" s="151" t="str">
        <f t="shared" si="39"/>
        <v/>
      </c>
      <c r="W402" s="5"/>
      <c r="X402" s="5"/>
      <c r="Y402" s="5"/>
      <c r="Z402" s="60" t="str">
        <f t="shared" si="40"/>
        <v/>
      </c>
      <c r="AA402" s="60" t="str">
        <f t="shared" si="41"/>
        <v/>
      </c>
      <c r="AB402" s="65"/>
      <c r="AC402" s="60"/>
      <c r="AD402" s="34"/>
    </row>
    <row r="403" spans="1:30" s="58" customFormat="1" ht="19.5" hidden="1" customHeight="1" x14ac:dyDescent="0.2">
      <c r="A403" s="158" t="str">
        <f>IF($F403&lt;&gt;"",SUBTOTAL(103,$F$8:$F403),"")</f>
        <v/>
      </c>
      <c r="B403" s="59"/>
      <c r="C403" s="42"/>
      <c r="D403" s="42"/>
      <c r="E403" s="59"/>
      <c r="F403" s="31"/>
      <c r="G403" s="32"/>
      <c r="H403" s="32"/>
      <c r="I403" s="32"/>
      <c r="J403" s="4"/>
      <c r="K403" s="5"/>
      <c r="L403" s="5"/>
      <c r="M403" s="60"/>
      <c r="N403" s="61" t="str">
        <f t="shared" si="36"/>
        <v/>
      </c>
      <c r="O403" s="62"/>
      <c r="P403" s="63"/>
      <c r="Q403" s="6"/>
      <c r="R403" s="6"/>
      <c r="S403" s="6"/>
      <c r="T403" s="150" t="str">
        <f t="shared" si="37"/>
        <v/>
      </c>
      <c r="U403" s="151" t="str">
        <f t="shared" si="38"/>
        <v/>
      </c>
      <c r="V403" s="151" t="str">
        <f t="shared" si="39"/>
        <v/>
      </c>
      <c r="W403" s="5"/>
      <c r="X403" s="5"/>
      <c r="Y403" s="5"/>
      <c r="Z403" s="60" t="str">
        <f t="shared" si="40"/>
        <v/>
      </c>
      <c r="AA403" s="60" t="str">
        <f t="shared" si="41"/>
        <v/>
      </c>
      <c r="AB403" s="65"/>
      <c r="AC403" s="60"/>
      <c r="AD403" s="34"/>
    </row>
    <row r="404" spans="1:30" s="58" customFormat="1" ht="19.5" hidden="1" customHeight="1" x14ac:dyDescent="0.2">
      <c r="A404" s="158" t="str">
        <f>IF($F404&lt;&gt;"",SUBTOTAL(103,$F$8:$F404),"")</f>
        <v/>
      </c>
      <c r="B404" s="59"/>
      <c r="C404" s="42"/>
      <c r="D404" s="42"/>
      <c r="E404" s="59"/>
      <c r="F404" s="31"/>
      <c r="G404" s="32"/>
      <c r="H404" s="32"/>
      <c r="I404" s="32"/>
      <c r="J404" s="4"/>
      <c r="K404" s="5"/>
      <c r="L404" s="5"/>
      <c r="M404" s="60"/>
      <c r="N404" s="61" t="str">
        <f t="shared" si="36"/>
        <v/>
      </c>
      <c r="O404" s="62"/>
      <c r="P404" s="63"/>
      <c r="Q404" s="6"/>
      <c r="R404" s="6"/>
      <c r="S404" s="6"/>
      <c r="T404" s="150" t="str">
        <f t="shared" si="37"/>
        <v/>
      </c>
      <c r="U404" s="151" t="str">
        <f t="shared" si="38"/>
        <v/>
      </c>
      <c r="V404" s="151" t="str">
        <f t="shared" si="39"/>
        <v/>
      </c>
      <c r="W404" s="5"/>
      <c r="X404" s="5"/>
      <c r="Y404" s="5"/>
      <c r="Z404" s="60" t="str">
        <f t="shared" si="40"/>
        <v/>
      </c>
      <c r="AA404" s="60" t="str">
        <f t="shared" si="41"/>
        <v/>
      </c>
      <c r="AB404" s="65"/>
      <c r="AC404" s="60"/>
      <c r="AD404" s="34"/>
    </row>
    <row r="405" spans="1:30" s="58" customFormat="1" ht="19.5" hidden="1" customHeight="1" x14ac:dyDescent="0.2">
      <c r="A405" s="158" t="str">
        <f>IF($F405&lt;&gt;"",SUBTOTAL(103,$F$8:$F405),"")</f>
        <v/>
      </c>
      <c r="B405" s="59"/>
      <c r="C405" s="42"/>
      <c r="D405" s="42"/>
      <c r="E405" s="59"/>
      <c r="F405" s="31"/>
      <c r="G405" s="32"/>
      <c r="H405" s="32"/>
      <c r="I405" s="32"/>
      <c r="J405" s="4"/>
      <c r="K405" s="5"/>
      <c r="L405" s="5"/>
      <c r="M405" s="60"/>
      <c r="N405" s="61" t="str">
        <f t="shared" si="36"/>
        <v/>
      </c>
      <c r="O405" s="62"/>
      <c r="P405" s="63"/>
      <c r="Q405" s="6"/>
      <c r="R405" s="6"/>
      <c r="S405" s="6"/>
      <c r="T405" s="150" t="str">
        <f t="shared" si="37"/>
        <v/>
      </c>
      <c r="U405" s="151" t="str">
        <f t="shared" si="38"/>
        <v/>
      </c>
      <c r="V405" s="151" t="str">
        <f t="shared" si="39"/>
        <v/>
      </c>
      <c r="W405" s="5"/>
      <c r="X405" s="5"/>
      <c r="Y405" s="5"/>
      <c r="Z405" s="60" t="str">
        <f t="shared" si="40"/>
        <v/>
      </c>
      <c r="AA405" s="60" t="str">
        <f t="shared" si="41"/>
        <v/>
      </c>
      <c r="AB405" s="65"/>
      <c r="AC405" s="60"/>
      <c r="AD405" s="34"/>
    </row>
    <row r="406" spans="1:30" s="58" customFormat="1" ht="19.5" hidden="1" customHeight="1" x14ac:dyDescent="0.2">
      <c r="A406" s="158" t="str">
        <f>IF($F406&lt;&gt;"",SUBTOTAL(103,$F$8:$F406),"")</f>
        <v/>
      </c>
      <c r="B406" s="59"/>
      <c r="C406" s="42"/>
      <c r="D406" s="42"/>
      <c r="E406" s="59"/>
      <c r="F406" s="31"/>
      <c r="G406" s="32"/>
      <c r="H406" s="32"/>
      <c r="I406" s="32"/>
      <c r="J406" s="4"/>
      <c r="K406" s="5"/>
      <c r="L406" s="5"/>
      <c r="M406" s="60"/>
      <c r="N406" s="61" t="str">
        <f t="shared" si="36"/>
        <v/>
      </c>
      <c r="O406" s="62"/>
      <c r="P406" s="63"/>
      <c r="Q406" s="6"/>
      <c r="R406" s="6"/>
      <c r="S406" s="6"/>
      <c r="T406" s="150" t="str">
        <f t="shared" si="37"/>
        <v/>
      </c>
      <c r="U406" s="151" t="str">
        <f t="shared" si="38"/>
        <v/>
      </c>
      <c r="V406" s="151" t="str">
        <f t="shared" si="39"/>
        <v/>
      </c>
      <c r="W406" s="5"/>
      <c r="X406" s="5"/>
      <c r="Y406" s="5"/>
      <c r="Z406" s="60" t="str">
        <f t="shared" si="40"/>
        <v/>
      </c>
      <c r="AA406" s="60" t="str">
        <f t="shared" si="41"/>
        <v/>
      </c>
      <c r="AB406" s="65"/>
      <c r="AC406" s="60"/>
      <c r="AD406" s="34"/>
    </row>
    <row r="407" spans="1:30" s="58" customFormat="1" ht="19.5" hidden="1" customHeight="1" x14ac:dyDescent="0.2">
      <c r="A407" s="158" t="str">
        <f>IF($F407&lt;&gt;"",SUBTOTAL(103,$F$8:$F407),"")</f>
        <v/>
      </c>
      <c r="B407" s="59"/>
      <c r="C407" s="42"/>
      <c r="D407" s="42"/>
      <c r="E407" s="59"/>
      <c r="F407" s="31"/>
      <c r="G407" s="32"/>
      <c r="H407" s="32"/>
      <c r="I407" s="32"/>
      <c r="J407" s="4"/>
      <c r="K407" s="5"/>
      <c r="L407" s="5"/>
      <c r="M407" s="60"/>
      <c r="N407" s="61" t="str">
        <f t="shared" si="36"/>
        <v/>
      </c>
      <c r="O407" s="62"/>
      <c r="P407" s="63"/>
      <c r="Q407" s="6"/>
      <c r="R407" s="6"/>
      <c r="S407" s="6"/>
      <c r="T407" s="150" t="str">
        <f t="shared" si="37"/>
        <v/>
      </c>
      <c r="U407" s="152" t="str">
        <f t="shared" si="38"/>
        <v/>
      </c>
      <c r="V407" s="152" t="str">
        <f t="shared" si="39"/>
        <v/>
      </c>
      <c r="W407" s="6"/>
      <c r="X407" s="6"/>
      <c r="Y407" s="6"/>
      <c r="Z407" s="60" t="str">
        <f t="shared" si="40"/>
        <v/>
      </c>
      <c r="AA407" s="62" t="str">
        <f t="shared" si="41"/>
        <v/>
      </c>
      <c r="AB407" s="69"/>
      <c r="AC407" s="62"/>
      <c r="AD407" s="33"/>
    </row>
    <row r="408" spans="1:30" s="58" customFormat="1" ht="19.5" hidden="1" customHeight="1" x14ac:dyDescent="0.2">
      <c r="A408" s="158" t="str">
        <f>IF($F408&lt;&gt;"",SUBTOTAL(103,$F$8:$F408),"")</f>
        <v/>
      </c>
      <c r="B408" s="59"/>
      <c r="C408" s="42"/>
      <c r="D408" s="42"/>
      <c r="E408" s="59"/>
      <c r="F408" s="31"/>
      <c r="G408" s="32"/>
      <c r="H408" s="32"/>
      <c r="I408" s="32"/>
      <c r="J408" s="4"/>
      <c r="K408" s="5"/>
      <c r="L408" s="5"/>
      <c r="M408" s="60"/>
      <c r="N408" s="61" t="str">
        <f t="shared" si="36"/>
        <v/>
      </c>
      <c r="O408" s="62"/>
      <c r="P408" s="63"/>
      <c r="Q408" s="6"/>
      <c r="R408" s="6"/>
      <c r="S408" s="6"/>
      <c r="T408" s="150" t="str">
        <f t="shared" si="37"/>
        <v/>
      </c>
      <c r="U408" s="151" t="str">
        <f t="shared" si="38"/>
        <v/>
      </c>
      <c r="V408" s="151" t="str">
        <f t="shared" si="39"/>
        <v/>
      </c>
      <c r="W408" s="5"/>
      <c r="X408" s="5"/>
      <c r="Y408" s="5"/>
      <c r="Z408" s="60" t="str">
        <f t="shared" si="40"/>
        <v/>
      </c>
      <c r="AA408" s="60" t="str">
        <f t="shared" si="41"/>
        <v/>
      </c>
      <c r="AB408" s="65"/>
      <c r="AC408" s="60"/>
      <c r="AD408" s="34"/>
    </row>
    <row r="409" spans="1:30" s="58" customFormat="1" ht="19.5" hidden="1" customHeight="1" x14ac:dyDescent="0.2">
      <c r="A409" s="158" t="str">
        <f>IF($F409&lt;&gt;"",SUBTOTAL(103,$F$8:$F409),"")</f>
        <v/>
      </c>
      <c r="B409" s="59"/>
      <c r="C409" s="42"/>
      <c r="D409" s="42"/>
      <c r="E409" s="59"/>
      <c r="F409" s="31"/>
      <c r="G409" s="32"/>
      <c r="H409" s="32"/>
      <c r="I409" s="32"/>
      <c r="J409" s="4"/>
      <c r="K409" s="5"/>
      <c r="L409" s="5"/>
      <c r="M409" s="60"/>
      <c r="N409" s="61" t="str">
        <f t="shared" si="36"/>
        <v/>
      </c>
      <c r="O409" s="62"/>
      <c r="P409" s="63"/>
      <c r="Q409" s="6"/>
      <c r="R409" s="6"/>
      <c r="S409" s="6"/>
      <c r="T409" s="150" t="str">
        <f t="shared" si="37"/>
        <v/>
      </c>
      <c r="U409" s="151" t="str">
        <f t="shared" si="38"/>
        <v/>
      </c>
      <c r="V409" s="151" t="str">
        <f t="shared" si="39"/>
        <v/>
      </c>
      <c r="W409" s="5"/>
      <c r="X409" s="5"/>
      <c r="Y409" s="5"/>
      <c r="Z409" s="60" t="str">
        <f t="shared" si="40"/>
        <v/>
      </c>
      <c r="AA409" s="60" t="str">
        <f t="shared" si="41"/>
        <v/>
      </c>
      <c r="AB409" s="65"/>
      <c r="AC409" s="60"/>
      <c r="AD409" s="34"/>
    </row>
    <row r="410" spans="1:30" s="58" customFormat="1" ht="19.5" hidden="1" customHeight="1" x14ac:dyDescent="0.2">
      <c r="A410" s="158" t="str">
        <f>IF($F410&lt;&gt;"",SUBTOTAL(103,$F$8:$F410),"")</f>
        <v/>
      </c>
      <c r="B410" s="59"/>
      <c r="C410" s="42"/>
      <c r="D410" s="42"/>
      <c r="E410" s="59"/>
      <c r="F410" s="31"/>
      <c r="G410" s="32"/>
      <c r="H410" s="32"/>
      <c r="I410" s="32"/>
      <c r="J410" s="4"/>
      <c r="K410" s="5"/>
      <c r="L410" s="5"/>
      <c r="M410" s="60"/>
      <c r="N410" s="61" t="str">
        <f t="shared" si="36"/>
        <v/>
      </c>
      <c r="O410" s="62"/>
      <c r="P410" s="63"/>
      <c r="Q410" s="6"/>
      <c r="R410" s="6"/>
      <c r="S410" s="6"/>
      <c r="T410" s="150" t="str">
        <f t="shared" si="37"/>
        <v/>
      </c>
      <c r="U410" s="151" t="str">
        <f t="shared" si="38"/>
        <v/>
      </c>
      <c r="V410" s="151" t="str">
        <f t="shared" si="39"/>
        <v/>
      </c>
      <c r="W410" s="5"/>
      <c r="X410" s="5"/>
      <c r="Y410" s="5"/>
      <c r="Z410" s="60" t="str">
        <f t="shared" si="40"/>
        <v/>
      </c>
      <c r="AA410" s="60" t="str">
        <f t="shared" si="41"/>
        <v/>
      </c>
      <c r="AB410" s="65"/>
      <c r="AC410" s="60"/>
      <c r="AD410" s="34"/>
    </row>
    <row r="411" spans="1:30" s="58" customFormat="1" ht="19.5" hidden="1" customHeight="1" x14ac:dyDescent="0.2">
      <c r="A411" s="158" t="str">
        <f>IF($F411&lt;&gt;"",SUBTOTAL(103,$F$8:$F411),"")</f>
        <v/>
      </c>
      <c r="B411" s="59"/>
      <c r="C411" s="42"/>
      <c r="D411" s="42"/>
      <c r="E411" s="59"/>
      <c r="F411" s="31"/>
      <c r="G411" s="32"/>
      <c r="H411" s="32"/>
      <c r="I411" s="32"/>
      <c r="J411" s="4"/>
      <c r="K411" s="5"/>
      <c r="L411" s="5"/>
      <c r="M411" s="60"/>
      <c r="N411" s="61" t="str">
        <f t="shared" si="36"/>
        <v/>
      </c>
      <c r="O411" s="62"/>
      <c r="P411" s="63"/>
      <c r="Q411" s="6"/>
      <c r="R411" s="6"/>
      <c r="S411" s="6"/>
      <c r="T411" s="150" t="str">
        <f t="shared" si="37"/>
        <v/>
      </c>
      <c r="U411" s="151" t="str">
        <f t="shared" si="38"/>
        <v/>
      </c>
      <c r="V411" s="151" t="str">
        <f t="shared" si="39"/>
        <v/>
      </c>
      <c r="W411" s="5"/>
      <c r="X411" s="5"/>
      <c r="Y411" s="5"/>
      <c r="Z411" s="60" t="str">
        <f t="shared" si="40"/>
        <v/>
      </c>
      <c r="AA411" s="60" t="str">
        <f t="shared" si="41"/>
        <v/>
      </c>
      <c r="AB411" s="65"/>
      <c r="AC411" s="60"/>
      <c r="AD411" s="34"/>
    </row>
    <row r="412" spans="1:30" s="58" customFormat="1" ht="19.5" hidden="1" customHeight="1" x14ac:dyDescent="0.2">
      <c r="A412" s="158" t="str">
        <f>IF($F412&lt;&gt;"",SUBTOTAL(103,$F$8:$F412),"")</f>
        <v/>
      </c>
      <c r="B412" s="59"/>
      <c r="C412" s="42"/>
      <c r="D412" s="42"/>
      <c r="E412" s="59"/>
      <c r="F412" s="31"/>
      <c r="G412" s="32"/>
      <c r="H412" s="32"/>
      <c r="I412" s="32"/>
      <c r="J412" s="4"/>
      <c r="K412" s="5"/>
      <c r="L412" s="5"/>
      <c r="M412" s="60"/>
      <c r="N412" s="61" t="str">
        <f t="shared" si="36"/>
        <v/>
      </c>
      <c r="O412" s="62"/>
      <c r="P412" s="63"/>
      <c r="Q412" s="6"/>
      <c r="R412" s="6"/>
      <c r="S412" s="6"/>
      <c r="T412" s="151" t="str">
        <f t="shared" si="37"/>
        <v/>
      </c>
      <c r="U412" s="151" t="str">
        <f t="shared" si="38"/>
        <v/>
      </c>
      <c r="V412" s="151" t="str">
        <f t="shared" si="39"/>
        <v/>
      </c>
      <c r="W412" s="5"/>
      <c r="X412" s="5"/>
      <c r="Y412" s="5"/>
      <c r="Z412" s="60" t="str">
        <f t="shared" si="40"/>
        <v/>
      </c>
      <c r="AA412" s="60" t="str">
        <f t="shared" si="41"/>
        <v/>
      </c>
      <c r="AB412" s="65"/>
      <c r="AC412" s="60"/>
      <c r="AD412" s="34"/>
    </row>
    <row r="413" spans="1:30" s="58" customFormat="1" ht="19.5" hidden="1" customHeight="1" x14ac:dyDescent="0.2">
      <c r="A413" s="158" t="str">
        <f>IF($F413&lt;&gt;"",SUBTOTAL(103,$F$8:$F413),"")</f>
        <v/>
      </c>
      <c r="B413" s="59"/>
      <c r="C413" s="42"/>
      <c r="D413" s="42"/>
      <c r="E413" s="59"/>
      <c r="F413" s="31"/>
      <c r="G413" s="32"/>
      <c r="H413" s="32"/>
      <c r="I413" s="32"/>
      <c r="J413" s="4"/>
      <c r="K413" s="5"/>
      <c r="L413" s="5"/>
      <c r="M413" s="60"/>
      <c r="N413" s="61" t="str">
        <f t="shared" si="36"/>
        <v/>
      </c>
      <c r="O413" s="60"/>
      <c r="P413" s="63"/>
      <c r="Q413" s="6"/>
      <c r="R413" s="6"/>
      <c r="S413" s="6"/>
      <c r="T413" s="151" t="str">
        <f t="shared" si="37"/>
        <v/>
      </c>
      <c r="U413" s="151" t="str">
        <f t="shared" si="38"/>
        <v/>
      </c>
      <c r="V413" s="151" t="str">
        <f t="shared" si="39"/>
        <v/>
      </c>
      <c r="W413" s="5"/>
      <c r="X413" s="5"/>
      <c r="Y413" s="5"/>
      <c r="Z413" s="60" t="str">
        <f t="shared" si="40"/>
        <v/>
      </c>
      <c r="AA413" s="60" t="str">
        <f t="shared" si="41"/>
        <v/>
      </c>
      <c r="AB413" s="65"/>
      <c r="AC413" s="60"/>
      <c r="AD413" s="34"/>
    </row>
    <row r="414" spans="1:30" s="58" customFormat="1" ht="19.5" hidden="1" customHeight="1" x14ac:dyDescent="0.2">
      <c r="A414" s="158" t="str">
        <f>IF($F414&lt;&gt;"",SUBTOTAL(103,$F$8:$F414),"")</f>
        <v/>
      </c>
      <c r="B414" s="59"/>
      <c r="C414" s="42"/>
      <c r="D414" s="42"/>
      <c r="E414" s="59"/>
      <c r="F414" s="31"/>
      <c r="G414" s="32"/>
      <c r="H414" s="32"/>
      <c r="I414" s="32"/>
      <c r="J414" s="4"/>
      <c r="K414" s="5"/>
      <c r="L414" s="5"/>
      <c r="M414" s="60"/>
      <c r="N414" s="61" t="str">
        <f t="shared" si="36"/>
        <v/>
      </c>
      <c r="O414" s="62"/>
      <c r="P414" s="63"/>
      <c r="Q414" s="6"/>
      <c r="R414" s="6"/>
      <c r="S414" s="6"/>
      <c r="T414" s="150" t="str">
        <f t="shared" si="37"/>
        <v/>
      </c>
      <c r="U414" s="152" t="str">
        <f t="shared" si="38"/>
        <v/>
      </c>
      <c r="V414" s="152" t="str">
        <f t="shared" si="39"/>
        <v/>
      </c>
      <c r="W414" s="6"/>
      <c r="X414" s="6"/>
      <c r="Y414" s="6"/>
      <c r="Z414" s="60" t="str">
        <f t="shared" si="40"/>
        <v/>
      </c>
      <c r="AA414" s="62" t="str">
        <f t="shared" si="41"/>
        <v/>
      </c>
      <c r="AB414" s="69"/>
      <c r="AC414" s="62"/>
      <c r="AD414" s="34"/>
    </row>
    <row r="415" spans="1:30" s="58" customFormat="1" ht="19.5" hidden="1" customHeight="1" x14ac:dyDescent="0.2">
      <c r="A415" s="158" t="str">
        <f>IF($F415&lt;&gt;"",SUBTOTAL(103,$F$8:$F415),"")</f>
        <v/>
      </c>
      <c r="B415" s="59"/>
      <c r="C415" s="42"/>
      <c r="D415" s="42"/>
      <c r="E415" s="59"/>
      <c r="F415" s="31"/>
      <c r="G415" s="32"/>
      <c r="H415" s="32"/>
      <c r="I415" s="32"/>
      <c r="J415" s="4"/>
      <c r="K415" s="5"/>
      <c r="L415" s="5"/>
      <c r="M415" s="60"/>
      <c r="N415" s="61" t="str">
        <f t="shared" si="36"/>
        <v/>
      </c>
      <c r="O415" s="62"/>
      <c r="P415" s="63"/>
      <c r="Q415" s="6"/>
      <c r="R415" s="6"/>
      <c r="S415" s="6"/>
      <c r="T415" s="150" t="str">
        <f t="shared" si="37"/>
        <v/>
      </c>
      <c r="U415" s="151" t="str">
        <f t="shared" si="38"/>
        <v/>
      </c>
      <c r="V415" s="151" t="str">
        <f t="shared" si="39"/>
        <v/>
      </c>
      <c r="W415" s="5"/>
      <c r="X415" s="5"/>
      <c r="Y415" s="5"/>
      <c r="Z415" s="60" t="str">
        <f t="shared" si="40"/>
        <v/>
      </c>
      <c r="AA415" s="60" t="str">
        <f t="shared" si="41"/>
        <v/>
      </c>
      <c r="AB415" s="65"/>
      <c r="AC415" s="60"/>
      <c r="AD415" s="34"/>
    </row>
    <row r="416" spans="1:30" s="58" customFormat="1" ht="19.5" hidden="1" customHeight="1" x14ac:dyDescent="0.2">
      <c r="A416" s="158" t="str">
        <f>IF($F416&lt;&gt;"",SUBTOTAL(103,$F$8:$F416),"")</f>
        <v/>
      </c>
      <c r="B416" s="59"/>
      <c r="C416" s="42"/>
      <c r="D416" s="42"/>
      <c r="E416" s="59"/>
      <c r="F416" s="31"/>
      <c r="G416" s="32"/>
      <c r="H416" s="32"/>
      <c r="I416" s="32"/>
      <c r="J416" s="4"/>
      <c r="K416" s="5"/>
      <c r="L416" s="5"/>
      <c r="M416" s="60"/>
      <c r="N416" s="61" t="str">
        <f t="shared" si="36"/>
        <v/>
      </c>
      <c r="O416" s="62"/>
      <c r="P416" s="63"/>
      <c r="Q416" s="6"/>
      <c r="R416" s="6"/>
      <c r="S416" s="6"/>
      <c r="T416" s="150" t="str">
        <f t="shared" si="37"/>
        <v/>
      </c>
      <c r="U416" s="151" t="str">
        <f t="shared" si="38"/>
        <v/>
      </c>
      <c r="V416" s="151" t="str">
        <f t="shared" si="39"/>
        <v/>
      </c>
      <c r="W416" s="5"/>
      <c r="X416" s="5"/>
      <c r="Y416" s="5"/>
      <c r="Z416" s="60" t="str">
        <f t="shared" si="40"/>
        <v/>
      </c>
      <c r="AA416" s="60" t="str">
        <f t="shared" si="41"/>
        <v/>
      </c>
      <c r="AB416" s="65"/>
      <c r="AC416" s="60"/>
      <c r="AD416" s="34"/>
    </row>
    <row r="417" spans="1:30" s="58" customFormat="1" ht="19.5" hidden="1" customHeight="1" x14ac:dyDescent="0.2">
      <c r="A417" s="158" t="str">
        <f>IF($F417&lt;&gt;"",SUBTOTAL(103,$F$8:$F417),"")</f>
        <v/>
      </c>
      <c r="B417" s="59"/>
      <c r="C417" s="42"/>
      <c r="D417" s="42"/>
      <c r="E417" s="59"/>
      <c r="F417" s="31"/>
      <c r="G417" s="32"/>
      <c r="H417" s="32"/>
      <c r="I417" s="32"/>
      <c r="J417" s="4"/>
      <c r="K417" s="5"/>
      <c r="L417" s="5"/>
      <c r="M417" s="60"/>
      <c r="N417" s="61" t="str">
        <f t="shared" si="36"/>
        <v/>
      </c>
      <c r="O417" s="62"/>
      <c r="P417" s="63"/>
      <c r="Q417" s="6"/>
      <c r="R417" s="6"/>
      <c r="S417" s="6"/>
      <c r="T417" s="150" t="str">
        <f t="shared" si="37"/>
        <v/>
      </c>
      <c r="U417" s="151" t="str">
        <f t="shared" si="38"/>
        <v/>
      </c>
      <c r="V417" s="151" t="str">
        <f t="shared" si="39"/>
        <v/>
      </c>
      <c r="W417" s="5"/>
      <c r="X417" s="5"/>
      <c r="Y417" s="5"/>
      <c r="Z417" s="60" t="str">
        <f t="shared" si="40"/>
        <v/>
      </c>
      <c r="AA417" s="60" t="str">
        <f t="shared" si="41"/>
        <v/>
      </c>
      <c r="AB417" s="65"/>
      <c r="AC417" s="60"/>
      <c r="AD417" s="34"/>
    </row>
    <row r="418" spans="1:30" s="58" customFormat="1" ht="19.5" hidden="1" customHeight="1" x14ac:dyDescent="0.2">
      <c r="A418" s="158" t="str">
        <f>IF($F418&lt;&gt;"",SUBTOTAL(103,$F$8:$F418),"")</f>
        <v/>
      </c>
      <c r="B418" s="59"/>
      <c r="C418" s="42"/>
      <c r="D418" s="42"/>
      <c r="E418" s="59"/>
      <c r="F418" s="31"/>
      <c r="G418" s="32"/>
      <c r="H418" s="32"/>
      <c r="I418" s="32"/>
      <c r="J418" s="4"/>
      <c r="K418" s="5"/>
      <c r="L418" s="5"/>
      <c r="M418" s="60"/>
      <c r="N418" s="61" t="str">
        <f t="shared" si="36"/>
        <v/>
      </c>
      <c r="O418" s="62"/>
      <c r="P418" s="63"/>
      <c r="Q418" s="6"/>
      <c r="R418" s="6"/>
      <c r="S418" s="6"/>
      <c r="T418" s="150" t="str">
        <f t="shared" si="37"/>
        <v/>
      </c>
      <c r="U418" s="151" t="str">
        <f t="shared" si="38"/>
        <v/>
      </c>
      <c r="V418" s="151" t="str">
        <f t="shared" si="39"/>
        <v/>
      </c>
      <c r="W418" s="5"/>
      <c r="X418" s="5"/>
      <c r="Y418" s="5"/>
      <c r="Z418" s="60" t="str">
        <f t="shared" si="40"/>
        <v/>
      </c>
      <c r="AA418" s="60" t="str">
        <f t="shared" si="41"/>
        <v/>
      </c>
      <c r="AB418" s="65"/>
      <c r="AC418" s="60"/>
      <c r="AD418" s="34"/>
    </row>
    <row r="419" spans="1:30" s="58" customFormat="1" ht="19.5" hidden="1" customHeight="1" x14ac:dyDescent="0.2">
      <c r="A419" s="158" t="str">
        <f>IF($F419&lt;&gt;"",SUBTOTAL(103,$F$8:$F419),"")</f>
        <v/>
      </c>
      <c r="B419" s="59"/>
      <c r="C419" s="42"/>
      <c r="D419" s="42"/>
      <c r="E419" s="59"/>
      <c r="F419" s="31"/>
      <c r="G419" s="32"/>
      <c r="H419" s="32"/>
      <c r="I419" s="32"/>
      <c r="J419" s="4"/>
      <c r="K419" s="5"/>
      <c r="L419" s="5"/>
      <c r="M419" s="60"/>
      <c r="N419" s="61" t="str">
        <f t="shared" si="36"/>
        <v/>
      </c>
      <c r="O419" s="62"/>
      <c r="P419" s="63"/>
      <c r="Q419" s="6"/>
      <c r="R419" s="6"/>
      <c r="S419" s="6"/>
      <c r="T419" s="150" t="str">
        <f t="shared" si="37"/>
        <v/>
      </c>
      <c r="U419" s="151" t="str">
        <f t="shared" si="38"/>
        <v/>
      </c>
      <c r="V419" s="151" t="str">
        <f t="shared" si="39"/>
        <v/>
      </c>
      <c r="W419" s="5"/>
      <c r="X419" s="5"/>
      <c r="Y419" s="5"/>
      <c r="Z419" s="60" t="str">
        <f t="shared" si="40"/>
        <v/>
      </c>
      <c r="AA419" s="60" t="str">
        <f t="shared" si="41"/>
        <v/>
      </c>
      <c r="AB419" s="65"/>
      <c r="AC419" s="60"/>
      <c r="AD419" s="34"/>
    </row>
    <row r="420" spans="1:30" s="58" customFormat="1" ht="19.5" hidden="1" customHeight="1" x14ac:dyDescent="0.2">
      <c r="A420" s="158" t="str">
        <f>IF($F420&lt;&gt;"",SUBTOTAL(103,$F$8:$F420),"")</f>
        <v/>
      </c>
      <c r="B420" s="59"/>
      <c r="C420" s="42"/>
      <c r="D420" s="42"/>
      <c r="E420" s="59"/>
      <c r="F420" s="31"/>
      <c r="G420" s="32"/>
      <c r="H420" s="32"/>
      <c r="I420" s="32"/>
      <c r="J420" s="4"/>
      <c r="K420" s="5"/>
      <c r="L420" s="5"/>
      <c r="M420" s="60"/>
      <c r="N420" s="61" t="str">
        <f t="shared" si="36"/>
        <v/>
      </c>
      <c r="O420" s="62"/>
      <c r="P420" s="63"/>
      <c r="Q420" s="6"/>
      <c r="R420" s="6"/>
      <c r="S420" s="6"/>
      <c r="T420" s="150" t="str">
        <f t="shared" si="37"/>
        <v/>
      </c>
      <c r="U420" s="151" t="str">
        <f t="shared" si="38"/>
        <v/>
      </c>
      <c r="V420" s="151" t="str">
        <f t="shared" si="39"/>
        <v/>
      </c>
      <c r="W420" s="5"/>
      <c r="X420" s="5"/>
      <c r="Y420" s="5"/>
      <c r="Z420" s="60" t="str">
        <f t="shared" si="40"/>
        <v/>
      </c>
      <c r="AA420" s="60" t="str">
        <f t="shared" si="41"/>
        <v/>
      </c>
      <c r="AB420" s="65"/>
      <c r="AC420" s="60"/>
      <c r="AD420" s="34"/>
    </row>
    <row r="421" spans="1:30" s="58" customFormat="1" ht="19.5" hidden="1" customHeight="1" x14ac:dyDescent="0.2">
      <c r="A421" s="158" t="str">
        <f>IF($F421&lt;&gt;"",SUBTOTAL(103,$F$8:$F421),"")</f>
        <v/>
      </c>
      <c r="B421" s="42"/>
      <c r="C421" s="42"/>
      <c r="D421" s="42"/>
      <c r="E421" s="59"/>
      <c r="F421" s="31"/>
      <c r="G421" s="32"/>
      <c r="H421" s="32"/>
      <c r="I421" s="32"/>
      <c r="J421" s="4"/>
      <c r="K421" s="5"/>
      <c r="L421" s="5"/>
      <c r="M421" s="60"/>
      <c r="N421" s="61" t="str">
        <f t="shared" si="36"/>
        <v/>
      </c>
      <c r="O421" s="62"/>
      <c r="P421" s="63"/>
      <c r="Q421" s="6"/>
      <c r="R421" s="6"/>
      <c r="S421" s="6"/>
      <c r="T421" s="150" t="str">
        <f t="shared" si="37"/>
        <v/>
      </c>
      <c r="U421" s="151" t="str">
        <f t="shared" si="38"/>
        <v/>
      </c>
      <c r="V421" s="151" t="str">
        <f t="shared" si="39"/>
        <v/>
      </c>
      <c r="W421" s="5"/>
      <c r="X421" s="5"/>
      <c r="Y421" s="5"/>
      <c r="Z421" s="60" t="str">
        <f t="shared" si="40"/>
        <v/>
      </c>
      <c r="AA421" s="60" t="str">
        <f t="shared" si="41"/>
        <v/>
      </c>
      <c r="AB421" s="65"/>
      <c r="AC421" s="60"/>
      <c r="AD421" s="34"/>
    </row>
    <row r="422" spans="1:30" s="58" customFormat="1" ht="19.5" hidden="1" customHeight="1" x14ac:dyDescent="0.2">
      <c r="A422" s="158" t="str">
        <f>IF($F422&lt;&gt;"",SUBTOTAL(103,$F$8:$F422),"")</f>
        <v/>
      </c>
      <c r="B422" s="42"/>
      <c r="C422" s="42"/>
      <c r="D422" s="42"/>
      <c r="E422" s="59"/>
      <c r="F422" s="31"/>
      <c r="G422" s="32"/>
      <c r="H422" s="32"/>
      <c r="I422" s="32"/>
      <c r="J422" s="4"/>
      <c r="K422" s="5"/>
      <c r="L422" s="5"/>
      <c r="M422" s="60"/>
      <c r="N422" s="61" t="str">
        <f t="shared" si="36"/>
        <v/>
      </c>
      <c r="O422" s="62"/>
      <c r="P422" s="63"/>
      <c r="Q422" s="6"/>
      <c r="R422" s="6"/>
      <c r="S422" s="6"/>
      <c r="T422" s="150" t="str">
        <f t="shared" si="37"/>
        <v/>
      </c>
      <c r="U422" s="151" t="str">
        <f t="shared" si="38"/>
        <v/>
      </c>
      <c r="V422" s="151" t="str">
        <f t="shared" si="39"/>
        <v/>
      </c>
      <c r="W422" s="5"/>
      <c r="X422" s="5"/>
      <c r="Y422" s="5"/>
      <c r="Z422" s="60" t="str">
        <f t="shared" si="40"/>
        <v/>
      </c>
      <c r="AA422" s="60" t="str">
        <f t="shared" si="41"/>
        <v/>
      </c>
      <c r="AB422" s="65"/>
      <c r="AC422" s="60"/>
      <c r="AD422" s="34"/>
    </row>
    <row r="423" spans="1:30" s="58" customFormat="1" ht="19.5" hidden="1" customHeight="1" x14ac:dyDescent="0.2">
      <c r="A423" s="158" t="str">
        <f>IF($F423&lt;&gt;"",SUBTOTAL(103,$F$8:$F423),"")</f>
        <v/>
      </c>
      <c r="B423" s="42"/>
      <c r="C423" s="42"/>
      <c r="D423" s="42"/>
      <c r="E423" s="59"/>
      <c r="F423" s="31"/>
      <c r="G423" s="32"/>
      <c r="H423" s="32"/>
      <c r="I423" s="32"/>
      <c r="J423" s="4"/>
      <c r="K423" s="5"/>
      <c r="L423" s="5"/>
      <c r="M423" s="60"/>
      <c r="N423" s="61" t="str">
        <f t="shared" si="36"/>
        <v/>
      </c>
      <c r="O423" s="62"/>
      <c r="P423" s="63"/>
      <c r="Q423" s="6"/>
      <c r="R423" s="6"/>
      <c r="S423" s="6"/>
      <c r="T423" s="150" t="str">
        <f t="shared" si="37"/>
        <v/>
      </c>
      <c r="U423" s="151" t="str">
        <f t="shared" si="38"/>
        <v/>
      </c>
      <c r="V423" s="151" t="str">
        <f t="shared" si="39"/>
        <v/>
      </c>
      <c r="W423" s="5"/>
      <c r="X423" s="5"/>
      <c r="Y423" s="5"/>
      <c r="Z423" s="60" t="str">
        <f t="shared" si="40"/>
        <v/>
      </c>
      <c r="AA423" s="60" t="str">
        <f t="shared" si="41"/>
        <v/>
      </c>
      <c r="AB423" s="65"/>
      <c r="AC423" s="60"/>
      <c r="AD423" s="34"/>
    </row>
    <row r="424" spans="1:30" s="58" customFormat="1" ht="19.5" hidden="1" customHeight="1" x14ac:dyDescent="0.2">
      <c r="A424" s="158" t="str">
        <f>IF($F424&lt;&gt;"",SUBTOTAL(103,$F$8:$F424),"")</f>
        <v/>
      </c>
      <c r="B424" s="42"/>
      <c r="C424" s="42"/>
      <c r="D424" s="42"/>
      <c r="E424" s="59"/>
      <c r="F424" s="31"/>
      <c r="G424" s="32"/>
      <c r="H424" s="32"/>
      <c r="I424" s="32"/>
      <c r="J424" s="4"/>
      <c r="K424" s="5"/>
      <c r="L424" s="5"/>
      <c r="M424" s="60"/>
      <c r="N424" s="61" t="str">
        <f t="shared" si="36"/>
        <v/>
      </c>
      <c r="O424" s="62"/>
      <c r="P424" s="63"/>
      <c r="Q424" s="6"/>
      <c r="R424" s="6"/>
      <c r="S424" s="6"/>
      <c r="T424" s="150" t="str">
        <f t="shared" si="37"/>
        <v/>
      </c>
      <c r="U424" s="151" t="str">
        <f t="shared" si="38"/>
        <v/>
      </c>
      <c r="V424" s="151" t="str">
        <f t="shared" si="39"/>
        <v/>
      </c>
      <c r="W424" s="5"/>
      <c r="X424" s="5"/>
      <c r="Y424" s="5"/>
      <c r="Z424" s="60" t="str">
        <f t="shared" si="40"/>
        <v/>
      </c>
      <c r="AA424" s="60" t="str">
        <f t="shared" si="41"/>
        <v/>
      </c>
      <c r="AB424" s="65"/>
      <c r="AC424" s="60"/>
      <c r="AD424" s="34"/>
    </row>
    <row r="425" spans="1:30" s="58" customFormat="1" ht="19.5" hidden="1" customHeight="1" x14ac:dyDescent="0.2">
      <c r="A425" s="158" t="str">
        <f>IF($F425&lt;&gt;"",SUBTOTAL(103,$F$8:$F425),"")</f>
        <v/>
      </c>
      <c r="B425" s="42"/>
      <c r="C425" s="42"/>
      <c r="D425" s="42"/>
      <c r="E425" s="59"/>
      <c r="F425" s="31"/>
      <c r="G425" s="32"/>
      <c r="H425" s="32"/>
      <c r="I425" s="32"/>
      <c r="J425" s="4"/>
      <c r="K425" s="5"/>
      <c r="L425" s="5"/>
      <c r="M425" s="60"/>
      <c r="N425" s="61" t="str">
        <f t="shared" si="36"/>
        <v/>
      </c>
      <c r="O425" s="62"/>
      <c r="P425" s="63"/>
      <c r="Q425" s="6"/>
      <c r="R425" s="6"/>
      <c r="S425" s="6"/>
      <c r="T425" s="150" t="str">
        <f t="shared" si="37"/>
        <v/>
      </c>
      <c r="U425" s="151" t="str">
        <f t="shared" si="38"/>
        <v/>
      </c>
      <c r="V425" s="151" t="str">
        <f t="shared" si="39"/>
        <v/>
      </c>
      <c r="W425" s="5"/>
      <c r="X425" s="5"/>
      <c r="Y425" s="5"/>
      <c r="Z425" s="60" t="str">
        <f t="shared" si="40"/>
        <v/>
      </c>
      <c r="AA425" s="60" t="str">
        <f t="shared" si="41"/>
        <v/>
      </c>
      <c r="AB425" s="65"/>
      <c r="AC425" s="60"/>
      <c r="AD425" s="34"/>
    </row>
    <row r="426" spans="1:30" s="58" customFormat="1" ht="19.5" hidden="1" customHeight="1" x14ac:dyDescent="0.2">
      <c r="A426" s="158" t="str">
        <f>IF($F426&lt;&gt;"",SUBTOTAL(103,$F$8:$F426),"")</f>
        <v/>
      </c>
      <c r="B426" s="42"/>
      <c r="C426" s="42"/>
      <c r="D426" s="42"/>
      <c r="E426" s="59"/>
      <c r="F426" s="31"/>
      <c r="G426" s="32"/>
      <c r="H426" s="32"/>
      <c r="I426" s="32"/>
      <c r="J426" s="4"/>
      <c r="K426" s="5"/>
      <c r="L426" s="5"/>
      <c r="M426" s="60"/>
      <c r="N426" s="63" t="str">
        <f t="shared" si="36"/>
        <v/>
      </c>
      <c r="O426" s="62"/>
      <c r="P426" s="63"/>
      <c r="Q426" s="6"/>
      <c r="R426" s="6"/>
      <c r="S426" s="6"/>
      <c r="T426" s="151" t="str">
        <f t="shared" si="37"/>
        <v/>
      </c>
      <c r="U426" s="151" t="str">
        <f t="shared" si="38"/>
        <v/>
      </c>
      <c r="V426" s="151" t="str">
        <f t="shared" si="39"/>
        <v/>
      </c>
      <c r="W426" s="5"/>
      <c r="X426" s="5"/>
      <c r="Y426" s="5"/>
      <c r="Z426" s="60" t="str">
        <f t="shared" si="40"/>
        <v/>
      </c>
      <c r="AA426" s="60" t="str">
        <f t="shared" si="41"/>
        <v/>
      </c>
      <c r="AB426" s="65"/>
      <c r="AC426" s="60"/>
      <c r="AD426" s="34"/>
    </row>
    <row r="427" spans="1:30" s="58" customFormat="1" ht="19.5" hidden="1" customHeight="1" x14ac:dyDescent="0.2">
      <c r="A427" s="158" t="str">
        <f>IF($F427&lt;&gt;"",SUBTOTAL(103,$F$8:$F427),"")</f>
        <v/>
      </c>
      <c r="B427" s="42"/>
      <c r="C427" s="42"/>
      <c r="D427" s="42"/>
      <c r="E427" s="59"/>
      <c r="F427" s="31"/>
      <c r="G427" s="32"/>
      <c r="H427" s="32"/>
      <c r="I427" s="32"/>
      <c r="J427" s="4"/>
      <c r="K427" s="5"/>
      <c r="L427" s="5"/>
      <c r="M427" s="60"/>
      <c r="N427" s="61" t="str">
        <f t="shared" si="36"/>
        <v/>
      </c>
      <c r="O427" s="62"/>
      <c r="P427" s="63"/>
      <c r="Q427" s="6"/>
      <c r="R427" s="6"/>
      <c r="S427" s="6"/>
      <c r="T427" s="150" t="str">
        <f t="shared" si="37"/>
        <v/>
      </c>
      <c r="U427" s="152" t="str">
        <f t="shared" si="38"/>
        <v/>
      </c>
      <c r="V427" s="152" t="str">
        <f t="shared" si="39"/>
        <v/>
      </c>
      <c r="W427" s="6"/>
      <c r="X427" s="6"/>
      <c r="Y427" s="6"/>
      <c r="Z427" s="60" t="str">
        <f t="shared" si="40"/>
        <v/>
      </c>
      <c r="AA427" s="62" t="str">
        <f t="shared" si="41"/>
        <v/>
      </c>
      <c r="AB427" s="69"/>
      <c r="AC427" s="62"/>
      <c r="AD427" s="33"/>
    </row>
    <row r="428" spans="1:30" s="58" customFormat="1" ht="19.5" hidden="1" customHeight="1" x14ac:dyDescent="0.2">
      <c r="A428" s="158" t="str">
        <f>IF($F428&lt;&gt;"",SUBTOTAL(103,$F$8:$F428),"")</f>
        <v/>
      </c>
      <c r="B428" s="42"/>
      <c r="C428" s="42"/>
      <c r="D428" s="42"/>
      <c r="E428" s="59"/>
      <c r="F428" s="31"/>
      <c r="G428" s="32"/>
      <c r="H428" s="32"/>
      <c r="I428" s="32"/>
      <c r="J428" s="4"/>
      <c r="K428" s="5"/>
      <c r="L428" s="5"/>
      <c r="M428" s="60"/>
      <c r="N428" s="61" t="str">
        <f t="shared" si="36"/>
        <v/>
      </c>
      <c r="O428" s="62"/>
      <c r="P428" s="63"/>
      <c r="Q428" s="6"/>
      <c r="R428" s="6"/>
      <c r="S428" s="6"/>
      <c r="T428" s="151" t="str">
        <f t="shared" si="37"/>
        <v/>
      </c>
      <c r="U428" s="151" t="str">
        <f t="shared" si="38"/>
        <v/>
      </c>
      <c r="V428" s="151" t="str">
        <f t="shared" si="39"/>
        <v/>
      </c>
      <c r="W428" s="5"/>
      <c r="X428" s="5"/>
      <c r="Y428" s="6"/>
      <c r="Z428" s="60" t="str">
        <f t="shared" si="40"/>
        <v/>
      </c>
      <c r="AA428" s="60" t="str">
        <f t="shared" si="41"/>
        <v/>
      </c>
      <c r="AB428" s="65"/>
      <c r="AC428" s="60"/>
      <c r="AD428" s="34"/>
    </row>
    <row r="429" spans="1:30" s="58" customFormat="1" ht="19.5" hidden="1" customHeight="1" x14ac:dyDescent="0.2">
      <c r="A429" s="158" t="str">
        <f>IF($F429&lt;&gt;"",SUBTOTAL(103,$F$8:$F429),"")</f>
        <v/>
      </c>
      <c r="B429" s="42"/>
      <c r="C429" s="42"/>
      <c r="D429" s="42"/>
      <c r="E429" s="59"/>
      <c r="F429" s="31"/>
      <c r="G429" s="32"/>
      <c r="H429" s="32"/>
      <c r="I429" s="32"/>
      <c r="J429" s="4"/>
      <c r="K429" s="5"/>
      <c r="L429" s="5"/>
      <c r="M429" s="60"/>
      <c r="N429" s="61" t="str">
        <f t="shared" si="36"/>
        <v/>
      </c>
      <c r="O429" s="62"/>
      <c r="P429" s="63"/>
      <c r="Q429" s="6"/>
      <c r="R429" s="6"/>
      <c r="S429" s="6"/>
      <c r="T429" s="150" t="str">
        <f t="shared" si="37"/>
        <v/>
      </c>
      <c r="U429" s="151" t="str">
        <f t="shared" si="38"/>
        <v/>
      </c>
      <c r="V429" s="151" t="str">
        <f t="shared" si="39"/>
        <v/>
      </c>
      <c r="W429" s="5"/>
      <c r="X429" s="5"/>
      <c r="Y429" s="5"/>
      <c r="Z429" s="60" t="str">
        <f t="shared" si="40"/>
        <v/>
      </c>
      <c r="AA429" s="60" t="str">
        <f t="shared" si="41"/>
        <v/>
      </c>
      <c r="AB429" s="65"/>
      <c r="AC429" s="60"/>
      <c r="AD429" s="34"/>
    </row>
    <row r="430" spans="1:30" s="58" customFormat="1" ht="19.5" hidden="1" customHeight="1" x14ac:dyDescent="0.2">
      <c r="A430" s="158" t="str">
        <f>IF($F430&lt;&gt;"",SUBTOTAL(103,$F$8:$F430),"")</f>
        <v/>
      </c>
      <c r="B430" s="42"/>
      <c r="C430" s="42"/>
      <c r="D430" s="42"/>
      <c r="E430" s="59"/>
      <c r="F430" s="31"/>
      <c r="G430" s="32"/>
      <c r="H430" s="32"/>
      <c r="I430" s="32"/>
      <c r="J430" s="4"/>
      <c r="K430" s="5"/>
      <c r="L430" s="5"/>
      <c r="M430" s="60"/>
      <c r="N430" s="61" t="str">
        <f t="shared" si="36"/>
        <v/>
      </c>
      <c r="O430" s="62"/>
      <c r="P430" s="63"/>
      <c r="Q430" s="6"/>
      <c r="R430" s="6"/>
      <c r="S430" s="6"/>
      <c r="T430" s="150" t="str">
        <f t="shared" si="37"/>
        <v/>
      </c>
      <c r="U430" s="151" t="str">
        <f t="shared" si="38"/>
        <v/>
      </c>
      <c r="V430" s="151" t="str">
        <f t="shared" si="39"/>
        <v/>
      </c>
      <c r="W430" s="5"/>
      <c r="X430" s="5"/>
      <c r="Y430" s="5"/>
      <c r="Z430" s="60" t="str">
        <f t="shared" si="40"/>
        <v/>
      </c>
      <c r="AA430" s="60" t="str">
        <f t="shared" si="41"/>
        <v/>
      </c>
      <c r="AB430" s="65"/>
      <c r="AC430" s="60"/>
      <c r="AD430" s="34"/>
    </row>
    <row r="431" spans="1:30" s="58" customFormat="1" ht="19.5" hidden="1" customHeight="1" x14ac:dyDescent="0.2">
      <c r="A431" s="158" t="str">
        <f>IF($F431&lt;&gt;"",SUBTOTAL(103,$F$8:$F431),"")</f>
        <v/>
      </c>
      <c r="B431" s="42"/>
      <c r="C431" s="42"/>
      <c r="D431" s="42"/>
      <c r="E431" s="59"/>
      <c r="F431" s="31"/>
      <c r="G431" s="32"/>
      <c r="H431" s="32"/>
      <c r="I431" s="32"/>
      <c r="J431" s="4"/>
      <c r="K431" s="5"/>
      <c r="L431" s="5"/>
      <c r="M431" s="60"/>
      <c r="N431" s="61" t="str">
        <f t="shared" si="36"/>
        <v/>
      </c>
      <c r="O431" s="62"/>
      <c r="P431" s="63"/>
      <c r="Q431" s="6"/>
      <c r="R431" s="6"/>
      <c r="S431" s="6"/>
      <c r="T431" s="151" t="str">
        <f t="shared" si="37"/>
        <v/>
      </c>
      <c r="U431" s="151" t="str">
        <f t="shared" si="38"/>
        <v/>
      </c>
      <c r="V431" s="151" t="str">
        <f t="shared" si="39"/>
        <v/>
      </c>
      <c r="W431" s="5"/>
      <c r="X431" s="5"/>
      <c r="Y431" s="6"/>
      <c r="Z431" s="60" t="str">
        <f t="shared" si="40"/>
        <v/>
      </c>
      <c r="AA431" s="60" t="str">
        <f t="shared" si="41"/>
        <v/>
      </c>
      <c r="AB431" s="65"/>
      <c r="AC431" s="60"/>
      <c r="AD431" s="34"/>
    </row>
    <row r="432" spans="1:30" s="58" customFormat="1" ht="19.5" hidden="1" customHeight="1" x14ac:dyDescent="0.2">
      <c r="A432" s="158" t="str">
        <f>IF($F432&lt;&gt;"",SUBTOTAL(103,$F$8:$F432),"")</f>
        <v/>
      </c>
      <c r="B432" s="42"/>
      <c r="C432" s="42"/>
      <c r="D432" s="42"/>
      <c r="E432" s="59"/>
      <c r="F432" s="31"/>
      <c r="G432" s="32"/>
      <c r="H432" s="32"/>
      <c r="I432" s="32"/>
      <c r="J432" s="4"/>
      <c r="K432" s="5"/>
      <c r="L432" s="5"/>
      <c r="M432" s="60"/>
      <c r="N432" s="61" t="str">
        <f t="shared" si="36"/>
        <v/>
      </c>
      <c r="O432" s="62"/>
      <c r="P432" s="63"/>
      <c r="Q432" s="6"/>
      <c r="R432" s="6"/>
      <c r="S432" s="6"/>
      <c r="T432" s="150" t="str">
        <f t="shared" si="37"/>
        <v/>
      </c>
      <c r="U432" s="151" t="str">
        <f t="shared" si="38"/>
        <v/>
      </c>
      <c r="V432" s="151" t="str">
        <f t="shared" si="39"/>
        <v/>
      </c>
      <c r="W432" s="5"/>
      <c r="X432" s="5"/>
      <c r="Y432" s="5"/>
      <c r="Z432" s="60" t="str">
        <f t="shared" si="40"/>
        <v/>
      </c>
      <c r="AA432" s="60" t="str">
        <f t="shared" si="41"/>
        <v/>
      </c>
      <c r="AB432" s="65"/>
      <c r="AC432" s="60"/>
      <c r="AD432" s="34"/>
    </row>
    <row r="433" spans="1:30" s="58" customFormat="1" ht="19.5" hidden="1" customHeight="1" x14ac:dyDescent="0.2">
      <c r="A433" s="158" t="str">
        <f>IF($F433&lt;&gt;"",SUBTOTAL(103,$F$8:$F433),"")</f>
        <v/>
      </c>
      <c r="B433" s="42"/>
      <c r="C433" s="42"/>
      <c r="D433" s="42"/>
      <c r="E433" s="59"/>
      <c r="F433" s="31"/>
      <c r="G433" s="32"/>
      <c r="H433" s="32"/>
      <c r="I433" s="32"/>
      <c r="J433" s="4"/>
      <c r="K433" s="5"/>
      <c r="L433" s="5"/>
      <c r="M433" s="60"/>
      <c r="N433" s="61" t="str">
        <f t="shared" si="36"/>
        <v/>
      </c>
      <c r="O433" s="62"/>
      <c r="P433" s="63"/>
      <c r="Q433" s="6"/>
      <c r="R433" s="6"/>
      <c r="S433" s="6"/>
      <c r="T433" s="150" t="str">
        <f t="shared" si="37"/>
        <v/>
      </c>
      <c r="U433" s="151" t="str">
        <f t="shared" si="38"/>
        <v/>
      </c>
      <c r="V433" s="151" t="str">
        <f t="shared" si="39"/>
        <v/>
      </c>
      <c r="W433" s="5"/>
      <c r="X433" s="5"/>
      <c r="Y433" s="5"/>
      <c r="Z433" s="60" t="str">
        <f t="shared" si="40"/>
        <v/>
      </c>
      <c r="AA433" s="60" t="str">
        <f t="shared" si="41"/>
        <v/>
      </c>
      <c r="AB433" s="65"/>
      <c r="AC433" s="60"/>
      <c r="AD433" s="34"/>
    </row>
    <row r="434" spans="1:30" s="58" customFormat="1" ht="19.5" hidden="1" customHeight="1" x14ac:dyDescent="0.2">
      <c r="A434" s="158" t="str">
        <f>IF($F434&lt;&gt;"",SUBTOTAL(103,$F$8:$F434),"")</f>
        <v/>
      </c>
      <c r="B434" s="42"/>
      <c r="C434" s="42"/>
      <c r="D434" s="42"/>
      <c r="E434" s="59"/>
      <c r="F434" s="31"/>
      <c r="G434" s="32"/>
      <c r="H434" s="32"/>
      <c r="I434" s="32"/>
      <c r="J434" s="4"/>
      <c r="K434" s="5"/>
      <c r="L434" s="5"/>
      <c r="M434" s="60"/>
      <c r="N434" s="61" t="str">
        <f t="shared" si="36"/>
        <v/>
      </c>
      <c r="O434" s="62"/>
      <c r="P434" s="63"/>
      <c r="Q434" s="6"/>
      <c r="R434" s="6"/>
      <c r="S434" s="6"/>
      <c r="T434" s="150" t="str">
        <f t="shared" si="37"/>
        <v/>
      </c>
      <c r="U434" s="151" t="str">
        <f t="shared" si="38"/>
        <v/>
      </c>
      <c r="V434" s="151" t="str">
        <f t="shared" si="39"/>
        <v/>
      </c>
      <c r="W434" s="5"/>
      <c r="X434" s="5"/>
      <c r="Y434" s="5"/>
      <c r="Z434" s="60" t="str">
        <f t="shared" si="40"/>
        <v/>
      </c>
      <c r="AA434" s="60" t="str">
        <f t="shared" si="41"/>
        <v/>
      </c>
      <c r="AB434" s="65"/>
      <c r="AC434" s="60"/>
      <c r="AD434" s="34"/>
    </row>
    <row r="435" spans="1:30" s="58" customFormat="1" ht="19.5" hidden="1" customHeight="1" x14ac:dyDescent="0.2">
      <c r="A435" s="158" t="str">
        <f>IF($F435&lt;&gt;"",SUBTOTAL(103,$F$8:$F435),"")</f>
        <v/>
      </c>
      <c r="B435" s="42"/>
      <c r="C435" s="42"/>
      <c r="D435" s="42"/>
      <c r="E435" s="59"/>
      <c r="F435" s="31"/>
      <c r="G435" s="32"/>
      <c r="H435" s="32"/>
      <c r="I435" s="32"/>
      <c r="J435" s="4"/>
      <c r="K435" s="5"/>
      <c r="L435" s="5"/>
      <c r="M435" s="60"/>
      <c r="N435" s="61" t="str">
        <f t="shared" si="36"/>
        <v/>
      </c>
      <c r="O435" s="62"/>
      <c r="P435" s="63"/>
      <c r="Q435" s="6"/>
      <c r="R435" s="6"/>
      <c r="S435" s="6"/>
      <c r="T435" s="150" t="str">
        <f t="shared" si="37"/>
        <v/>
      </c>
      <c r="U435" s="152" t="str">
        <f t="shared" si="38"/>
        <v/>
      </c>
      <c r="V435" s="152" t="str">
        <f t="shared" si="39"/>
        <v/>
      </c>
      <c r="W435" s="6"/>
      <c r="X435" s="6"/>
      <c r="Y435" s="6"/>
      <c r="Z435" s="60" t="str">
        <f t="shared" si="40"/>
        <v/>
      </c>
      <c r="AA435" s="62" t="str">
        <f t="shared" si="41"/>
        <v/>
      </c>
      <c r="AB435" s="69"/>
      <c r="AC435" s="62"/>
      <c r="AD435" s="33"/>
    </row>
    <row r="436" spans="1:30" s="58" customFormat="1" ht="19.5" hidden="1" customHeight="1" x14ac:dyDescent="0.2">
      <c r="A436" s="158" t="str">
        <f>IF($F436&lt;&gt;"",SUBTOTAL(103,$F$8:$F436),"")</f>
        <v/>
      </c>
      <c r="B436" s="42"/>
      <c r="C436" s="42"/>
      <c r="D436" s="42"/>
      <c r="E436" s="59"/>
      <c r="F436" s="31"/>
      <c r="G436" s="32"/>
      <c r="H436" s="32"/>
      <c r="I436" s="32"/>
      <c r="J436" s="4"/>
      <c r="K436" s="5"/>
      <c r="L436" s="5"/>
      <c r="M436" s="60"/>
      <c r="N436" s="61" t="str">
        <f t="shared" si="36"/>
        <v/>
      </c>
      <c r="O436" s="62"/>
      <c r="P436" s="63"/>
      <c r="Q436" s="6"/>
      <c r="R436" s="6"/>
      <c r="S436" s="6"/>
      <c r="T436" s="150" t="str">
        <f t="shared" si="37"/>
        <v/>
      </c>
      <c r="U436" s="151" t="str">
        <f t="shared" si="38"/>
        <v/>
      </c>
      <c r="V436" s="151" t="str">
        <f t="shared" si="39"/>
        <v/>
      </c>
      <c r="W436" s="5"/>
      <c r="X436" s="5"/>
      <c r="Y436" s="5"/>
      <c r="Z436" s="60" t="str">
        <f t="shared" si="40"/>
        <v/>
      </c>
      <c r="AA436" s="60" t="str">
        <f t="shared" si="41"/>
        <v/>
      </c>
      <c r="AB436" s="65"/>
      <c r="AC436" s="60"/>
      <c r="AD436" s="34"/>
    </row>
    <row r="437" spans="1:30" s="58" customFormat="1" ht="19.5" hidden="1" customHeight="1" x14ac:dyDescent="0.2">
      <c r="A437" s="158" t="str">
        <f>IF($F437&lt;&gt;"",SUBTOTAL(103,$F$8:$F437),"")</f>
        <v/>
      </c>
      <c r="B437" s="42"/>
      <c r="C437" s="42"/>
      <c r="D437" s="42"/>
      <c r="E437" s="59"/>
      <c r="F437" s="31"/>
      <c r="G437" s="32"/>
      <c r="H437" s="32"/>
      <c r="I437" s="32"/>
      <c r="J437" s="4"/>
      <c r="K437" s="5"/>
      <c r="L437" s="5"/>
      <c r="M437" s="60"/>
      <c r="N437" s="61" t="str">
        <f t="shared" si="36"/>
        <v/>
      </c>
      <c r="O437" s="62"/>
      <c r="P437" s="63"/>
      <c r="Q437" s="6"/>
      <c r="R437" s="6"/>
      <c r="S437" s="6"/>
      <c r="T437" s="150" t="str">
        <f t="shared" si="37"/>
        <v/>
      </c>
      <c r="U437" s="152" t="str">
        <f t="shared" si="38"/>
        <v/>
      </c>
      <c r="V437" s="152" t="str">
        <f t="shared" si="39"/>
        <v/>
      </c>
      <c r="W437" s="6"/>
      <c r="X437" s="6"/>
      <c r="Y437" s="6"/>
      <c r="Z437" s="60" t="str">
        <f t="shared" si="40"/>
        <v/>
      </c>
      <c r="AA437" s="62" t="str">
        <f t="shared" si="41"/>
        <v/>
      </c>
      <c r="AB437" s="69"/>
      <c r="AC437" s="62"/>
      <c r="AD437" s="34"/>
    </row>
    <row r="438" spans="1:30" s="58" customFormat="1" ht="19.5" hidden="1" customHeight="1" x14ac:dyDescent="0.2">
      <c r="A438" s="158" t="str">
        <f>IF($F438&lt;&gt;"",SUBTOTAL(103,$F$8:$F438),"")</f>
        <v/>
      </c>
      <c r="B438" s="42"/>
      <c r="C438" s="42"/>
      <c r="D438" s="42"/>
      <c r="E438" s="59"/>
      <c r="F438" s="31"/>
      <c r="G438" s="32"/>
      <c r="H438" s="32"/>
      <c r="I438" s="32"/>
      <c r="J438" s="4"/>
      <c r="K438" s="5"/>
      <c r="L438" s="5"/>
      <c r="M438" s="60"/>
      <c r="N438" s="61" t="str">
        <f t="shared" si="36"/>
        <v/>
      </c>
      <c r="O438" s="62"/>
      <c r="P438" s="63"/>
      <c r="Q438" s="6"/>
      <c r="R438" s="6"/>
      <c r="S438" s="6"/>
      <c r="T438" s="150" t="str">
        <f t="shared" si="37"/>
        <v/>
      </c>
      <c r="U438" s="151" t="str">
        <f t="shared" si="38"/>
        <v/>
      </c>
      <c r="V438" s="151" t="str">
        <f t="shared" si="39"/>
        <v/>
      </c>
      <c r="W438" s="5"/>
      <c r="X438" s="5"/>
      <c r="Y438" s="5"/>
      <c r="Z438" s="60" t="str">
        <f t="shared" si="40"/>
        <v/>
      </c>
      <c r="AA438" s="60" t="str">
        <f t="shared" si="41"/>
        <v/>
      </c>
      <c r="AB438" s="65"/>
      <c r="AC438" s="60"/>
      <c r="AD438" s="34"/>
    </row>
    <row r="439" spans="1:30" s="58" customFormat="1" ht="19.5" hidden="1" customHeight="1" x14ac:dyDescent="0.2">
      <c r="A439" s="158" t="str">
        <f>IF($F439&lt;&gt;"",SUBTOTAL(103,$F$8:$F439),"")</f>
        <v/>
      </c>
      <c r="B439" s="42"/>
      <c r="C439" s="42"/>
      <c r="D439" s="42"/>
      <c r="E439" s="59"/>
      <c r="F439" s="31"/>
      <c r="G439" s="32"/>
      <c r="H439" s="32"/>
      <c r="I439" s="32"/>
      <c r="J439" s="4"/>
      <c r="K439" s="5"/>
      <c r="L439" s="5"/>
      <c r="M439" s="60"/>
      <c r="N439" s="61" t="str">
        <f t="shared" si="36"/>
        <v/>
      </c>
      <c r="O439" s="62"/>
      <c r="P439" s="63"/>
      <c r="Q439" s="6"/>
      <c r="R439" s="6"/>
      <c r="S439" s="6"/>
      <c r="T439" s="150" t="str">
        <f t="shared" si="37"/>
        <v/>
      </c>
      <c r="U439" s="151" t="str">
        <f t="shared" si="38"/>
        <v/>
      </c>
      <c r="V439" s="151" t="str">
        <f t="shared" si="39"/>
        <v/>
      </c>
      <c r="W439" s="5"/>
      <c r="X439" s="5"/>
      <c r="Y439" s="5"/>
      <c r="Z439" s="60" t="str">
        <f t="shared" si="40"/>
        <v/>
      </c>
      <c r="AA439" s="60" t="str">
        <f t="shared" si="41"/>
        <v/>
      </c>
      <c r="AB439" s="65"/>
      <c r="AC439" s="60"/>
      <c r="AD439" s="34"/>
    </row>
    <row r="440" spans="1:30" s="58" customFormat="1" ht="19.5" hidden="1" customHeight="1" x14ac:dyDescent="0.2">
      <c r="A440" s="158" t="str">
        <f>IF($F440&lt;&gt;"",SUBTOTAL(103,$F$8:$F440),"")</f>
        <v/>
      </c>
      <c r="B440" s="42"/>
      <c r="C440" s="42"/>
      <c r="D440" s="42"/>
      <c r="E440" s="59"/>
      <c r="F440" s="31"/>
      <c r="G440" s="32"/>
      <c r="H440" s="32"/>
      <c r="I440" s="32"/>
      <c r="J440" s="4"/>
      <c r="K440" s="5"/>
      <c r="L440" s="5"/>
      <c r="M440" s="60"/>
      <c r="N440" s="61" t="str">
        <f t="shared" si="36"/>
        <v/>
      </c>
      <c r="O440" s="62"/>
      <c r="P440" s="63"/>
      <c r="Q440" s="6"/>
      <c r="R440" s="6"/>
      <c r="S440" s="6"/>
      <c r="T440" s="150" t="str">
        <f t="shared" si="37"/>
        <v/>
      </c>
      <c r="U440" s="151" t="str">
        <f t="shared" si="38"/>
        <v/>
      </c>
      <c r="V440" s="151" t="str">
        <f t="shared" si="39"/>
        <v/>
      </c>
      <c r="W440" s="5"/>
      <c r="X440" s="5"/>
      <c r="Y440" s="5"/>
      <c r="Z440" s="60" t="str">
        <f t="shared" si="40"/>
        <v/>
      </c>
      <c r="AA440" s="60" t="str">
        <f t="shared" si="41"/>
        <v/>
      </c>
      <c r="AB440" s="65"/>
      <c r="AC440" s="60"/>
      <c r="AD440" s="34"/>
    </row>
    <row r="441" spans="1:30" s="58" customFormat="1" ht="19.5" hidden="1" customHeight="1" x14ac:dyDescent="0.2">
      <c r="A441" s="158" t="str">
        <f>IF($F441&lt;&gt;"",SUBTOTAL(103,$F$8:$F441),"")</f>
        <v/>
      </c>
      <c r="B441" s="42"/>
      <c r="C441" s="42"/>
      <c r="D441" s="42"/>
      <c r="E441" s="59"/>
      <c r="F441" s="31"/>
      <c r="G441" s="32"/>
      <c r="H441" s="32"/>
      <c r="I441" s="32"/>
      <c r="J441" s="4"/>
      <c r="K441" s="5"/>
      <c r="L441" s="5"/>
      <c r="M441" s="60"/>
      <c r="N441" s="61" t="str">
        <f t="shared" si="36"/>
        <v/>
      </c>
      <c r="O441" s="62"/>
      <c r="P441" s="63"/>
      <c r="Q441" s="6"/>
      <c r="R441" s="6"/>
      <c r="S441" s="6"/>
      <c r="T441" s="150" t="str">
        <f t="shared" si="37"/>
        <v/>
      </c>
      <c r="U441" s="152" t="str">
        <f t="shared" si="38"/>
        <v/>
      </c>
      <c r="V441" s="152" t="str">
        <f t="shared" si="39"/>
        <v/>
      </c>
      <c r="W441" s="6"/>
      <c r="X441" s="6"/>
      <c r="Y441" s="6"/>
      <c r="Z441" s="60" t="str">
        <f t="shared" si="40"/>
        <v/>
      </c>
      <c r="AA441" s="62" t="str">
        <f t="shared" si="41"/>
        <v/>
      </c>
      <c r="AB441" s="69"/>
      <c r="AC441" s="62"/>
      <c r="AD441" s="33"/>
    </row>
    <row r="442" spans="1:30" s="58" customFormat="1" ht="19.5" hidden="1" customHeight="1" x14ac:dyDescent="0.2">
      <c r="A442" s="158" t="str">
        <f>IF($F442&lt;&gt;"",SUBTOTAL(103,$F$8:$F442),"")</f>
        <v/>
      </c>
      <c r="B442" s="42"/>
      <c r="C442" s="42"/>
      <c r="D442" s="42"/>
      <c r="E442" s="59"/>
      <c r="F442" s="31"/>
      <c r="G442" s="32"/>
      <c r="H442" s="32"/>
      <c r="I442" s="32"/>
      <c r="J442" s="4"/>
      <c r="K442" s="5"/>
      <c r="L442" s="5"/>
      <c r="M442" s="60"/>
      <c r="N442" s="61" t="str">
        <f t="shared" si="36"/>
        <v/>
      </c>
      <c r="O442" s="62"/>
      <c r="P442" s="63"/>
      <c r="Q442" s="6"/>
      <c r="R442" s="6"/>
      <c r="S442" s="6"/>
      <c r="T442" s="150" t="str">
        <f t="shared" si="37"/>
        <v/>
      </c>
      <c r="U442" s="152" t="str">
        <f t="shared" si="38"/>
        <v/>
      </c>
      <c r="V442" s="152" t="str">
        <f t="shared" si="39"/>
        <v/>
      </c>
      <c r="W442" s="6"/>
      <c r="X442" s="6"/>
      <c r="Y442" s="6"/>
      <c r="Z442" s="60" t="str">
        <f t="shared" si="40"/>
        <v/>
      </c>
      <c r="AA442" s="62" t="str">
        <f t="shared" si="41"/>
        <v/>
      </c>
      <c r="AB442" s="69"/>
      <c r="AC442" s="62"/>
      <c r="AD442" s="33"/>
    </row>
    <row r="443" spans="1:30" s="58" customFormat="1" ht="19.5" hidden="1" customHeight="1" x14ac:dyDescent="0.2">
      <c r="A443" s="158" t="str">
        <f>IF($F443&lt;&gt;"",SUBTOTAL(103,$F$8:$F443),"")</f>
        <v/>
      </c>
      <c r="B443" s="42"/>
      <c r="C443" s="42"/>
      <c r="D443" s="42"/>
      <c r="E443" s="59"/>
      <c r="F443" s="31"/>
      <c r="G443" s="32"/>
      <c r="H443" s="32"/>
      <c r="I443" s="32"/>
      <c r="J443" s="4"/>
      <c r="K443" s="5"/>
      <c r="L443" s="5"/>
      <c r="M443" s="60"/>
      <c r="N443" s="61" t="str">
        <f t="shared" si="36"/>
        <v/>
      </c>
      <c r="O443" s="62"/>
      <c r="P443" s="63"/>
      <c r="Q443" s="6"/>
      <c r="R443" s="6"/>
      <c r="S443" s="6"/>
      <c r="T443" s="150" t="str">
        <f t="shared" si="37"/>
        <v/>
      </c>
      <c r="U443" s="152" t="str">
        <f t="shared" si="38"/>
        <v/>
      </c>
      <c r="V443" s="152" t="str">
        <f t="shared" si="39"/>
        <v/>
      </c>
      <c r="W443" s="6"/>
      <c r="X443" s="6"/>
      <c r="Y443" s="6"/>
      <c r="Z443" s="60" t="str">
        <f t="shared" si="40"/>
        <v/>
      </c>
      <c r="AA443" s="62" t="str">
        <f t="shared" si="41"/>
        <v/>
      </c>
      <c r="AB443" s="69"/>
      <c r="AC443" s="62"/>
      <c r="AD443" s="33"/>
    </row>
    <row r="444" spans="1:30" s="58" customFormat="1" ht="19.5" hidden="1" customHeight="1" x14ac:dyDescent="0.2">
      <c r="A444" s="158" t="str">
        <f>IF($F444&lt;&gt;"",SUBTOTAL(103,$F$8:$F444),"")</f>
        <v/>
      </c>
      <c r="B444" s="42"/>
      <c r="C444" s="42"/>
      <c r="D444" s="42"/>
      <c r="E444" s="59"/>
      <c r="F444" s="31"/>
      <c r="G444" s="32"/>
      <c r="H444" s="32"/>
      <c r="I444" s="32"/>
      <c r="J444" s="4"/>
      <c r="K444" s="5"/>
      <c r="L444" s="5"/>
      <c r="M444" s="60"/>
      <c r="N444" s="61" t="str">
        <f t="shared" si="36"/>
        <v/>
      </c>
      <c r="O444" s="60"/>
      <c r="P444" s="63"/>
      <c r="Q444" s="6"/>
      <c r="R444" s="6"/>
      <c r="S444" s="6"/>
      <c r="T444" s="151" t="str">
        <f t="shared" si="37"/>
        <v/>
      </c>
      <c r="U444" s="151" t="str">
        <f t="shared" si="38"/>
        <v/>
      </c>
      <c r="V444" s="151" t="str">
        <f t="shared" si="39"/>
        <v/>
      </c>
      <c r="W444" s="5"/>
      <c r="X444" s="5"/>
      <c r="Y444" s="5"/>
      <c r="Z444" s="60" t="str">
        <f t="shared" si="40"/>
        <v/>
      </c>
      <c r="AA444" s="60" t="str">
        <f t="shared" si="41"/>
        <v/>
      </c>
      <c r="AB444" s="65"/>
      <c r="AC444" s="60"/>
      <c r="AD444" s="34"/>
    </row>
    <row r="445" spans="1:30" s="58" customFormat="1" ht="19.5" hidden="1" customHeight="1" x14ac:dyDescent="0.2">
      <c r="A445" s="158" t="str">
        <f>IF($F445&lt;&gt;"",SUBTOTAL(103,$F$8:$F445),"")</f>
        <v/>
      </c>
      <c r="B445" s="42"/>
      <c r="C445" s="42"/>
      <c r="D445" s="42"/>
      <c r="E445" s="59"/>
      <c r="F445" s="31"/>
      <c r="G445" s="32"/>
      <c r="H445" s="32"/>
      <c r="I445" s="32"/>
      <c r="J445" s="4"/>
      <c r="K445" s="5"/>
      <c r="L445" s="5"/>
      <c r="M445" s="60"/>
      <c r="N445" s="61" t="str">
        <f t="shared" si="36"/>
        <v/>
      </c>
      <c r="O445" s="62"/>
      <c r="P445" s="63"/>
      <c r="Q445" s="6"/>
      <c r="R445" s="6"/>
      <c r="S445" s="6"/>
      <c r="T445" s="150" t="str">
        <f t="shared" si="37"/>
        <v/>
      </c>
      <c r="U445" s="151" t="str">
        <f t="shared" si="38"/>
        <v/>
      </c>
      <c r="V445" s="151" t="str">
        <f t="shared" si="39"/>
        <v/>
      </c>
      <c r="W445" s="5"/>
      <c r="X445" s="5"/>
      <c r="Y445" s="5"/>
      <c r="Z445" s="60" t="str">
        <f t="shared" si="40"/>
        <v/>
      </c>
      <c r="AA445" s="60" t="str">
        <f t="shared" si="41"/>
        <v/>
      </c>
      <c r="AB445" s="65"/>
      <c r="AC445" s="60"/>
      <c r="AD445" s="34"/>
    </row>
    <row r="446" spans="1:30" s="58" customFormat="1" ht="19.5" hidden="1" customHeight="1" x14ac:dyDescent="0.2">
      <c r="A446" s="158" t="str">
        <f>IF($F446&lt;&gt;"",SUBTOTAL(103,$F$8:$F446),"")</f>
        <v/>
      </c>
      <c r="B446" s="42"/>
      <c r="C446" s="42"/>
      <c r="D446" s="42"/>
      <c r="E446" s="59"/>
      <c r="F446" s="31"/>
      <c r="G446" s="32"/>
      <c r="H446" s="32"/>
      <c r="I446" s="32"/>
      <c r="J446" s="4"/>
      <c r="K446" s="5"/>
      <c r="L446" s="5"/>
      <c r="M446" s="60"/>
      <c r="N446" s="61" t="str">
        <f t="shared" si="36"/>
        <v/>
      </c>
      <c r="O446" s="62"/>
      <c r="P446" s="63"/>
      <c r="Q446" s="6"/>
      <c r="R446" s="6"/>
      <c r="S446" s="6"/>
      <c r="T446" s="151" t="str">
        <f t="shared" si="37"/>
        <v/>
      </c>
      <c r="U446" s="151" t="str">
        <f t="shared" si="38"/>
        <v/>
      </c>
      <c r="V446" s="151" t="str">
        <f t="shared" si="39"/>
        <v/>
      </c>
      <c r="W446" s="5"/>
      <c r="X446" s="5"/>
      <c r="Y446" s="5"/>
      <c r="Z446" s="60" t="str">
        <f t="shared" si="40"/>
        <v/>
      </c>
      <c r="AA446" s="60" t="str">
        <f t="shared" si="41"/>
        <v/>
      </c>
      <c r="AB446" s="65"/>
      <c r="AC446" s="60"/>
      <c r="AD446" s="34"/>
    </row>
    <row r="447" spans="1:30" s="58" customFormat="1" ht="19.5" hidden="1" customHeight="1" x14ac:dyDescent="0.2">
      <c r="A447" s="158" t="str">
        <f>IF($F447&lt;&gt;"",SUBTOTAL(103,$F$8:$F447),"")</f>
        <v/>
      </c>
      <c r="B447" s="42"/>
      <c r="C447" s="42"/>
      <c r="D447" s="42"/>
      <c r="E447" s="59"/>
      <c r="F447" s="31"/>
      <c r="G447" s="32"/>
      <c r="H447" s="32"/>
      <c r="I447" s="32"/>
      <c r="J447" s="4"/>
      <c r="K447" s="5"/>
      <c r="L447" s="5"/>
      <c r="M447" s="60"/>
      <c r="N447" s="61" t="str">
        <f t="shared" si="36"/>
        <v/>
      </c>
      <c r="O447" s="62"/>
      <c r="P447" s="63"/>
      <c r="Q447" s="6"/>
      <c r="R447" s="6"/>
      <c r="S447" s="6"/>
      <c r="T447" s="151" t="str">
        <f t="shared" si="37"/>
        <v/>
      </c>
      <c r="U447" s="151" t="str">
        <f t="shared" si="38"/>
        <v/>
      </c>
      <c r="V447" s="151" t="str">
        <f t="shared" si="39"/>
        <v/>
      </c>
      <c r="W447" s="5"/>
      <c r="X447" s="5"/>
      <c r="Y447" s="5"/>
      <c r="Z447" s="60" t="str">
        <f t="shared" si="40"/>
        <v/>
      </c>
      <c r="AA447" s="60" t="str">
        <f t="shared" si="41"/>
        <v/>
      </c>
      <c r="AB447" s="65"/>
      <c r="AC447" s="60"/>
      <c r="AD447" s="34"/>
    </row>
    <row r="448" spans="1:30" s="58" customFormat="1" ht="19.5" hidden="1" customHeight="1" x14ac:dyDescent="0.2">
      <c r="A448" s="158" t="str">
        <f>IF($F448&lt;&gt;"",SUBTOTAL(103,$F$8:$F448),"")</f>
        <v/>
      </c>
      <c r="B448" s="42"/>
      <c r="C448" s="42"/>
      <c r="D448" s="42"/>
      <c r="E448" s="59"/>
      <c r="F448" s="31"/>
      <c r="G448" s="32"/>
      <c r="H448" s="32"/>
      <c r="I448" s="32"/>
      <c r="J448" s="4"/>
      <c r="K448" s="5"/>
      <c r="L448" s="5"/>
      <c r="M448" s="60"/>
      <c r="N448" s="61" t="str">
        <f t="shared" si="36"/>
        <v/>
      </c>
      <c r="O448" s="62"/>
      <c r="P448" s="63"/>
      <c r="Q448" s="6"/>
      <c r="R448" s="6"/>
      <c r="S448" s="6"/>
      <c r="T448" s="150" t="str">
        <f t="shared" si="37"/>
        <v/>
      </c>
      <c r="U448" s="151" t="str">
        <f t="shared" si="38"/>
        <v/>
      </c>
      <c r="V448" s="151" t="str">
        <f t="shared" si="39"/>
        <v/>
      </c>
      <c r="W448" s="5"/>
      <c r="X448" s="5"/>
      <c r="Y448" s="5"/>
      <c r="Z448" s="68" t="str">
        <f t="shared" si="40"/>
        <v/>
      </c>
      <c r="AA448" s="60" t="str">
        <f t="shared" si="41"/>
        <v/>
      </c>
      <c r="AB448" s="65"/>
      <c r="AC448" s="60"/>
      <c r="AD448" s="34"/>
    </row>
    <row r="449" spans="1:30" s="58" customFormat="1" ht="19.5" hidden="1" customHeight="1" x14ac:dyDescent="0.2">
      <c r="A449" s="158" t="str">
        <f>IF($F449&lt;&gt;"",SUBTOTAL(103,$F$8:$F449),"")</f>
        <v/>
      </c>
      <c r="B449" s="42"/>
      <c r="C449" s="42"/>
      <c r="D449" s="42"/>
      <c r="E449" s="59"/>
      <c r="F449" s="31"/>
      <c r="G449" s="32"/>
      <c r="H449" s="32"/>
      <c r="I449" s="32"/>
      <c r="J449" s="4"/>
      <c r="K449" s="5"/>
      <c r="L449" s="5"/>
      <c r="M449" s="60"/>
      <c r="N449" s="61" t="str">
        <f t="shared" si="36"/>
        <v/>
      </c>
      <c r="O449" s="62"/>
      <c r="P449" s="63"/>
      <c r="Q449" s="6"/>
      <c r="R449" s="6"/>
      <c r="S449" s="6"/>
      <c r="T449" s="150" t="str">
        <f t="shared" si="37"/>
        <v/>
      </c>
      <c r="U449" s="151" t="str">
        <f t="shared" si="38"/>
        <v/>
      </c>
      <c r="V449" s="151" t="str">
        <f t="shared" si="39"/>
        <v/>
      </c>
      <c r="W449" s="5"/>
      <c r="X449" s="5"/>
      <c r="Y449" s="5"/>
      <c r="Z449" s="68" t="str">
        <f t="shared" si="40"/>
        <v/>
      </c>
      <c r="AA449" s="60" t="str">
        <f t="shared" si="41"/>
        <v/>
      </c>
      <c r="AB449" s="65"/>
      <c r="AC449" s="60"/>
      <c r="AD449" s="34"/>
    </row>
    <row r="450" spans="1:30" s="58" customFormat="1" ht="19.5" hidden="1" customHeight="1" x14ac:dyDescent="0.2">
      <c r="A450" s="158" t="str">
        <f>IF($F450&lt;&gt;"",SUBTOTAL(103,$F$8:$F450),"")</f>
        <v/>
      </c>
      <c r="B450" s="42"/>
      <c r="C450" s="42"/>
      <c r="D450" s="42"/>
      <c r="E450" s="59"/>
      <c r="F450" s="31"/>
      <c r="G450" s="32"/>
      <c r="H450" s="32"/>
      <c r="I450" s="32"/>
      <c r="J450" s="4"/>
      <c r="K450" s="5"/>
      <c r="L450" s="5"/>
      <c r="M450" s="60"/>
      <c r="N450" s="61" t="str">
        <f t="shared" si="36"/>
        <v/>
      </c>
      <c r="O450" s="62"/>
      <c r="P450" s="63"/>
      <c r="Q450" s="6"/>
      <c r="R450" s="6"/>
      <c r="S450" s="6"/>
      <c r="T450" s="150" t="str">
        <f t="shared" si="37"/>
        <v/>
      </c>
      <c r="U450" s="151" t="str">
        <f t="shared" si="38"/>
        <v/>
      </c>
      <c r="V450" s="151" t="str">
        <f t="shared" si="39"/>
        <v/>
      </c>
      <c r="W450" s="5"/>
      <c r="X450" s="5"/>
      <c r="Y450" s="5"/>
      <c r="Z450" s="68" t="str">
        <f t="shared" si="40"/>
        <v/>
      </c>
      <c r="AA450" s="60" t="str">
        <f t="shared" si="41"/>
        <v/>
      </c>
      <c r="AB450" s="65"/>
      <c r="AC450" s="60"/>
      <c r="AD450" s="34"/>
    </row>
    <row r="451" spans="1:30" s="58" customFormat="1" ht="19.5" hidden="1" customHeight="1" x14ac:dyDescent="0.2">
      <c r="A451" s="158" t="str">
        <f>IF($F451&lt;&gt;"",SUBTOTAL(103,$F$8:$F451),"")</f>
        <v/>
      </c>
      <c r="B451" s="42"/>
      <c r="C451" s="42"/>
      <c r="D451" s="42"/>
      <c r="E451" s="59"/>
      <c r="F451" s="31"/>
      <c r="G451" s="32"/>
      <c r="H451" s="32"/>
      <c r="I451" s="32"/>
      <c r="J451" s="4"/>
      <c r="K451" s="5"/>
      <c r="L451" s="5"/>
      <c r="M451" s="60"/>
      <c r="N451" s="61" t="str">
        <f t="shared" si="36"/>
        <v/>
      </c>
      <c r="O451" s="62"/>
      <c r="P451" s="63"/>
      <c r="Q451" s="6"/>
      <c r="R451" s="6"/>
      <c r="S451" s="6"/>
      <c r="T451" s="150" t="str">
        <f t="shared" si="37"/>
        <v/>
      </c>
      <c r="U451" s="151" t="str">
        <f t="shared" si="38"/>
        <v/>
      </c>
      <c r="V451" s="151" t="str">
        <f t="shared" si="39"/>
        <v/>
      </c>
      <c r="W451" s="5"/>
      <c r="X451" s="5"/>
      <c r="Y451" s="5"/>
      <c r="Z451" s="68" t="str">
        <f t="shared" si="40"/>
        <v/>
      </c>
      <c r="AA451" s="60" t="str">
        <f t="shared" si="41"/>
        <v/>
      </c>
      <c r="AB451" s="65"/>
      <c r="AC451" s="60"/>
      <c r="AD451" s="34"/>
    </row>
    <row r="452" spans="1:30" s="58" customFormat="1" ht="19.5" hidden="1" customHeight="1" x14ac:dyDescent="0.2">
      <c r="A452" s="158" t="str">
        <f>IF($F452&lt;&gt;"",SUBTOTAL(103,$F$8:$F452),"")</f>
        <v/>
      </c>
      <c r="B452" s="42"/>
      <c r="C452" s="42"/>
      <c r="D452" s="42"/>
      <c r="E452" s="59"/>
      <c r="F452" s="31"/>
      <c r="G452" s="32"/>
      <c r="H452" s="32"/>
      <c r="I452" s="32"/>
      <c r="J452" s="4"/>
      <c r="K452" s="5"/>
      <c r="L452" s="5"/>
      <c r="M452" s="60"/>
      <c r="N452" s="63" t="str">
        <f t="shared" si="36"/>
        <v/>
      </c>
      <c r="O452" s="62"/>
      <c r="P452" s="63"/>
      <c r="Q452" s="6"/>
      <c r="R452" s="6"/>
      <c r="S452" s="6"/>
      <c r="T452" s="151" t="str">
        <f t="shared" si="37"/>
        <v/>
      </c>
      <c r="U452" s="151" t="str">
        <f t="shared" si="38"/>
        <v/>
      </c>
      <c r="V452" s="151" t="str">
        <f t="shared" si="39"/>
        <v/>
      </c>
      <c r="W452" s="5"/>
      <c r="X452" s="5"/>
      <c r="Y452" s="5"/>
      <c r="Z452" s="68" t="str">
        <f t="shared" si="40"/>
        <v/>
      </c>
      <c r="AA452" s="60" t="str">
        <f t="shared" si="41"/>
        <v/>
      </c>
      <c r="AB452" s="65"/>
      <c r="AC452" s="60"/>
      <c r="AD452" s="34"/>
    </row>
    <row r="453" spans="1:30" s="58" customFormat="1" ht="19.5" hidden="1" customHeight="1" x14ac:dyDescent="0.2">
      <c r="A453" s="158" t="str">
        <f>IF($F453&lt;&gt;"",SUBTOTAL(103,$F$8:$F453),"")</f>
        <v/>
      </c>
      <c r="B453" s="42"/>
      <c r="C453" s="42"/>
      <c r="D453" s="42"/>
      <c r="E453" s="59"/>
      <c r="F453" s="31"/>
      <c r="G453" s="32"/>
      <c r="H453" s="32"/>
      <c r="I453" s="32"/>
      <c r="J453" s="4"/>
      <c r="K453" s="5"/>
      <c r="L453" s="5"/>
      <c r="M453" s="60"/>
      <c r="N453" s="61" t="str">
        <f t="shared" si="36"/>
        <v/>
      </c>
      <c r="O453" s="62"/>
      <c r="P453" s="63"/>
      <c r="Q453" s="6"/>
      <c r="R453" s="6"/>
      <c r="S453" s="6"/>
      <c r="T453" s="151" t="str">
        <f t="shared" si="37"/>
        <v/>
      </c>
      <c r="U453" s="151" t="str">
        <f t="shared" si="38"/>
        <v/>
      </c>
      <c r="V453" s="151" t="str">
        <f t="shared" si="39"/>
        <v/>
      </c>
      <c r="W453" s="5"/>
      <c r="X453" s="5"/>
      <c r="Y453" s="5"/>
      <c r="Z453" s="68" t="str">
        <f t="shared" si="40"/>
        <v/>
      </c>
      <c r="AA453" s="60" t="str">
        <f t="shared" si="41"/>
        <v/>
      </c>
      <c r="AB453" s="65"/>
      <c r="AC453" s="60"/>
      <c r="AD453" s="34"/>
    </row>
    <row r="454" spans="1:30" s="58" customFormat="1" ht="19.5" hidden="1" customHeight="1" x14ac:dyDescent="0.2">
      <c r="A454" s="158" t="str">
        <f>IF($F454&lt;&gt;"",SUBTOTAL(103,$F$8:$F454),"")</f>
        <v/>
      </c>
      <c r="B454" s="42"/>
      <c r="C454" s="42"/>
      <c r="D454" s="42"/>
      <c r="E454" s="59"/>
      <c r="F454" s="31"/>
      <c r="G454" s="32"/>
      <c r="H454" s="32"/>
      <c r="I454" s="32"/>
      <c r="J454" s="4"/>
      <c r="K454" s="5"/>
      <c r="L454" s="5"/>
      <c r="M454" s="60"/>
      <c r="N454" s="61" t="str">
        <f t="shared" si="36"/>
        <v/>
      </c>
      <c r="O454" s="60"/>
      <c r="P454" s="63"/>
      <c r="Q454" s="6"/>
      <c r="R454" s="6"/>
      <c r="S454" s="6"/>
      <c r="T454" s="151" t="str">
        <f t="shared" si="37"/>
        <v/>
      </c>
      <c r="U454" s="151" t="str">
        <f t="shared" si="38"/>
        <v/>
      </c>
      <c r="V454" s="151" t="str">
        <f t="shared" si="39"/>
        <v/>
      </c>
      <c r="W454" s="5"/>
      <c r="X454" s="5"/>
      <c r="Y454" s="5"/>
      <c r="Z454" s="68" t="str">
        <f t="shared" si="40"/>
        <v/>
      </c>
      <c r="AA454" s="60" t="str">
        <f t="shared" si="41"/>
        <v/>
      </c>
      <c r="AB454" s="65"/>
      <c r="AC454" s="60"/>
      <c r="AD454" s="34"/>
    </row>
    <row r="455" spans="1:30" s="58" customFormat="1" ht="19.5" hidden="1" customHeight="1" x14ac:dyDescent="0.2">
      <c r="A455" s="158" t="str">
        <f>IF($F455&lt;&gt;"",SUBTOTAL(103,$F$8:$F455),"")</f>
        <v/>
      </c>
      <c r="B455" s="42"/>
      <c r="C455" s="42"/>
      <c r="D455" s="42"/>
      <c r="E455" s="59"/>
      <c r="F455" s="31"/>
      <c r="G455" s="32"/>
      <c r="H455" s="32"/>
      <c r="I455" s="32"/>
      <c r="J455" s="4"/>
      <c r="K455" s="5"/>
      <c r="L455" s="5"/>
      <c r="M455" s="60"/>
      <c r="N455" s="61" t="str">
        <f t="shared" si="36"/>
        <v/>
      </c>
      <c r="O455" s="62"/>
      <c r="P455" s="63"/>
      <c r="Q455" s="6"/>
      <c r="R455" s="6"/>
      <c r="S455" s="6"/>
      <c r="T455" s="150" t="str">
        <f t="shared" si="37"/>
        <v/>
      </c>
      <c r="U455" s="152" t="str">
        <f t="shared" si="38"/>
        <v/>
      </c>
      <c r="V455" s="152" t="str">
        <f t="shared" si="39"/>
        <v/>
      </c>
      <c r="W455" s="6"/>
      <c r="X455" s="6"/>
      <c r="Y455" s="6"/>
      <c r="Z455" s="68" t="str">
        <f t="shared" si="40"/>
        <v/>
      </c>
      <c r="AA455" s="62" t="str">
        <f t="shared" si="41"/>
        <v/>
      </c>
      <c r="AB455" s="69"/>
      <c r="AC455" s="62"/>
      <c r="AD455" s="33"/>
    </row>
    <row r="456" spans="1:30" s="58" customFormat="1" ht="19.5" hidden="1" customHeight="1" x14ac:dyDescent="0.2">
      <c r="A456" s="158" t="str">
        <f>IF($F456&lt;&gt;"",SUBTOTAL(103,$F$8:$F456),"")</f>
        <v/>
      </c>
      <c r="B456" s="42"/>
      <c r="C456" s="42"/>
      <c r="D456" s="42"/>
      <c r="E456" s="59"/>
      <c r="F456" s="31"/>
      <c r="G456" s="32"/>
      <c r="H456" s="32"/>
      <c r="I456" s="32"/>
      <c r="J456" s="4"/>
      <c r="K456" s="5"/>
      <c r="L456" s="5"/>
      <c r="M456" s="60"/>
      <c r="N456" s="61" t="str">
        <f t="shared" ref="N456:N507" si="42">IF(M456="","",IF(VLOOKUP(M456,vungmadonvidangky,2,FALSE)="","",VLOOKUP(M456,vungmadonvidangky,2,FALSE)))</f>
        <v/>
      </c>
      <c r="O456" s="62"/>
      <c r="P456" s="63"/>
      <c r="Q456" s="6"/>
      <c r="R456" s="6"/>
      <c r="S456" s="6"/>
      <c r="T456" s="151" t="str">
        <f t="shared" ref="T456:T507" si="43">IF(S456="","",IF(VLOOKUP(S456,vungmatruong,2,FALSE)="","",VLOOKUP(S456,vungmatruong,2,FALSE)))</f>
        <v/>
      </c>
      <c r="U456" s="151" t="str">
        <f t="shared" ref="U456:U507" si="44">IF(S456="","",IF(VLOOKUP(S456,vungmatruong,3,FALSE)="","",VLOOKUP(S456,vungmatruong,3,FALSE)))</f>
        <v/>
      </c>
      <c r="V456" s="151" t="str">
        <f t="shared" ref="V456:V507" si="45">IF(S456="","",IF(VLOOKUP(S456,vungmatruong,4,FALSE)="","",VLOOKUP(S456,vungmatruong,4,FALSE)))</f>
        <v/>
      </c>
      <c r="W456" s="5"/>
      <c r="X456" s="5"/>
      <c r="Y456" s="5"/>
      <c r="Z456" s="68" t="str">
        <f t="shared" ref="Z456:Z507" si="46">IF(Y456="","",IF(VLOOKUP(Y456,mamonthi20182019,3,FALSE)="","",VLOOKUP(Y456,mamonthi20182019,3,FALSE)))</f>
        <v/>
      </c>
      <c r="AA456" s="60" t="str">
        <f t="shared" ref="AA456:AA507" si="47">IF(Y456="","",IF(VLOOKUP(Y456,mamonthi20182019,2,FALSE)="","",VLOOKUP(Y456,mamonthi20182019,2,FALSE)))</f>
        <v/>
      </c>
      <c r="AB456" s="65"/>
      <c r="AC456" s="60"/>
      <c r="AD456" s="34"/>
    </row>
    <row r="457" spans="1:30" s="58" customFormat="1" ht="19.5" hidden="1" customHeight="1" x14ac:dyDescent="0.2">
      <c r="A457" s="158" t="str">
        <f>IF($F457&lt;&gt;"",SUBTOTAL(103,$F$8:$F457),"")</f>
        <v/>
      </c>
      <c r="B457" s="42"/>
      <c r="C457" s="42"/>
      <c r="D457" s="42"/>
      <c r="E457" s="59"/>
      <c r="F457" s="31"/>
      <c r="G457" s="32"/>
      <c r="H457" s="32"/>
      <c r="I457" s="32"/>
      <c r="J457" s="4"/>
      <c r="K457" s="5"/>
      <c r="L457" s="5"/>
      <c r="M457" s="60"/>
      <c r="N457" s="61" t="str">
        <f t="shared" si="42"/>
        <v/>
      </c>
      <c r="O457" s="62"/>
      <c r="P457" s="63"/>
      <c r="Q457" s="6"/>
      <c r="R457" s="6"/>
      <c r="S457" s="6"/>
      <c r="T457" s="151" t="str">
        <f t="shared" si="43"/>
        <v/>
      </c>
      <c r="U457" s="151" t="str">
        <f t="shared" si="44"/>
        <v/>
      </c>
      <c r="V457" s="151" t="str">
        <f t="shared" si="45"/>
        <v/>
      </c>
      <c r="W457" s="5"/>
      <c r="X457" s="5"/>
      <c r="Y457" s="5"/>
      <c r="Z457" s="68" t="str">
        <f t="shared" si="46"/>
        <v/>
      </c>
      <c r="AA457" s="60" t="str">
        <f t="shared" si="47"/>
        <v/>
      </c>
      <c r="AB457" s="65"/>
      <c r="AC457" s="60"/>
      <c r="AD457" s="34"/>
    </row>
    <row r="458" spans="1:30" s="58" customFormat="1" ht="19.5" hidden="1" customHeight="1" x14ac:dyDescent="0.2">
      <c r="A458" s="158" t="str">
        <f>IF($F458&lt;&gt;"",SUBTOTAL(103,$F$8:$F458),"")</f>
        <v/>
      </c>
      <c r="B458" s="42"/>
      <c r="C458" s="42"/>
      <c r="D458" s="42"/>
      <c r="E458" s="59"/>
      <c r="F458" s="31"/>
      <c r="G458" s="32"/>
      <c r="H458" s="32"/>
      <c r="I458" s="32"/>
      <c r="J458" s="4"/>
      <c r="K458" s="5"/>
      <c r="L458" s="5"/>
      <c r="M458" s="60"/>
      <c r="N458" s="61" t="str">
        <f t="shared" si="42"/>
        <v/>
      </c>
      <c r="O458" s="62"/>
      <c r="P458" s="63"/>
      <c r="Q458" s="6"/>
      <c r="R458" s="6"/>
      <c r="S458" s="6"/>
      <c r="T458" s="150" t="str">
        <f t="shared" si="43"/>
        <v/>
      </c>
      <c r="U458" s="151" t="str">
        <f t="shared" si="44"/>
        <v/>
      </c>
      <c r="V458" s="151" t="str">
        <f t="shared" si="45"/>
        <v/>
      </c>
      <c r="W458" s="5"/>
      <c r="X458" s="5"/>
      <c r="Y458" s="5"/>
      <c r="Z458" s="68" t="str">
        <f t="shared" si="46"/>
        <v/>
      </c>
      <c r="AA458" s="60" t="str">
        <f t="shared" si="47"/>
        <v/>
      </c>
      <c r="AB458" s="65"/>
      <c r="AC458" s="60"/>
      <c r="AD458" s="34"/>
    </row>
    <row r="459" spans="1:30" s="58" customFormat="1" ht="19.5" hidden="1" customHeight="1" x14ac:dyDescent="0.2">
      <c r="A459" s="158" t="str">
        <f>IF($F459&lt;&gt;"",SUBTOTAL(103,$F$8:$F459),"")</f>
        <v/>
      </c>
      <c r="B459" s="42"/>
      <c r="C459" s="42"/>
      <c r="D459" s="42"/>
      <c r="E459" s="59"/>
      <c r="F459" s="31"/>
      <c r="G459" s="32"/>
      <c r="H459" s="32"/>
      <c r="I459" s="32"/>
      <c r="J459" s="4"/>
      <c r="K459" s="5"/>
      <c r="L459" s="5"/>
      <c r="M459" s="60"/>
      <c r="N459" s="61" t="str">
        <f t="shared" si="42"/>
        <v/>
      </c>
      <c r="O459" s="62"/>
      <c r="P459" s="63"/>
      <c r="Q459" s="6"/>
      <c r="R459" s="6"/>
      <c r="S459" s="6"/>
      <c r="T459" s="150" t="str">
        <f t="shared" si="43"/>
        <v/>
      </c>
      <c r="U459" s="151" t="str">
        <f t="shared" si="44"/>
        <v/>
      </c>
      <c r="V459" s="151" t="str">
        <f t="shared" si="45"/>
        <v/>
      </c>
      <c r="W459" s="5"/>
      <c r="X459" s="5"/>
      <c r="Y459" s="5"/>
      <c r="Z459" s="60" t="str">
        <f t="shared" si="46"/>
        <v/>
      </c>
      <c r="AA459" s="60" t="str">
        <f t="shared" si="47"/>
        <v/>
      </c>
      <c r="AB459" s="65"/>
      <c r="AC459" s="60"/>
      <c r="AD459" s="34"/>
    </row>
    <row r="460" spans="1:30" s="58" customFormat="1" ht="19.5" hidden="1" customHeight="1" x14ac:dyDescent="0.2">
      <c r="A460" s="158" t="str">
        <f>IF($F460&lt;&gt;"",SUBTOTAL(103,$F$8:$F460),"")</f>
        <v/>
      </c>
      <c r="B460" s="42"/>
      <c r="C460" s="42"/>
      <c r="D460" s="42"/>
      <c r="E460" s="59"/>
      <c r="F460" s="31"/>
      <c r="G460" s="32"/>
      <c r="H460" s="32"/>
      <c r="I460" s="32"/>
      <c r="J460" s="4"/>
      <c r="K460" s="5"/>
      <c r="L460" s="5"/>
      <c r="M460" s="60"/>
      <c r="N460" s="61" t="str">
        <f t="shared" si="42"/>
        <v/>
      </c>
      <c r="O460" s="62"/>
      <c r="P460" s="63"/>
      <c r="Q460" s="6"/>
      <c r="R460" s="6"/>
      <c r="S460" s="6"/>
      <c r="T460" s="150" t="str">
        <f t="shared" si="43"/>
        <v/>
      </c>
      <c r="U460" s="151" t="str">
        <f t="shared" si="44"/>
        <v/>
      </c>
      <c r="V460" s="151" t="str">
        <f t="shared" si="45"/>
        <v/>
      </c>
      <c r="W460" s="5"/>
      <c r="X460" s="5"/>
      <c r="Y460" s="5"/>
      <c r="Z460" s="60" t="str">
        <f t="shared" si="46"/>
        <v/>
      </c>
      <c r="AA460" s="60" t="str">
        <f t="shared" si="47"/>
        <v/>
      </c>
      <c r="AB460" s="65"/>
      <c r="AC460" s="60"/>
      <c r="AD460" s="34"/>
    </row>
    <row r="461" spans="1:30" s="58" customFormat="1" ht="19.5" hidden="1" customHeight="1" x14ac:dyDescent="0.2">
      <c r="A461" s="158" t="str">
        <f>IF($F461&lt;&gt;"",SUBTOTAL(103,$F$8:$F461),"")</f>
        <v/>
      </c>
      <c r="B461" s="42"/>
      <c r="C461" s="42"/>
      <c r="D461" s="42"/>
      <c r="E461" s="59"/>
      <c r="F461" s="31"/>
      <c r="G461" s="32"/>
      <c r="H461" s="32"/>
      <c r="I461" s="32"/>
      <c r="J461" s="4"/>
      <c r="K461" s="5"/>
      <c r="L461" s="5"/>
      <c r="M461" s="60"/>
      <c r="N461" s="61" t="str">
        <f t="shared" si="42"/>
        <v/>
      </c>
      <c r="O461" s="62"/>
      <c r="P461" s="63"/>
      <c r="Q461" s="6"/>
      <c r="R461" s="6"/>
      <c r="S461" s="6"/>
      <c r="T461" s="150" t="str">
        <f t="shared" si="43"/>
        <v/>
      </c>
      <c r="U461" s="151" t="str">
        <f t="shared" si="44"/>
        <v/>
      </c>
      <c r="V461" s="151" t="str">
        <f t="shared" si="45"/>
        <v/>
      </c>
      <c r="W461" s="5"/>
      <c r="X461" s="5"/>
      <c r="Y461" s="5"/>
      <c r="Z461" s="60" t="str">
        <f t="shared" si="46"/>
        <v/>
      </c>
      <c r="AA461" s="60" t="str">
        <f t="shared" si="47"/>
        <v/>
      </c>
      <c r="AB461" s="65"/>
      <c r="AC461" s="60"/>
      <c r="AD461" s="34"/>
    </row>
    <row r="462" spans="1:30" s="58" customFormat="1" ht="19.5" hidden="1" customHeight="1" x14ac:dyDescent="0.2">
      <c r="A462" s="158" t="str">
        <f>IF($F462&lt;&gt;"",SUBTOTAL(103,$F$8:$F462),"")</f>
        <v/>
      </c>
      <c r="B462" s="42"/>
      <c r="C462" s="42"/>
      <c r="D462" s="42"/>
      <c r="E462" s="59"/>
      <c r="F462" s="31"/>
      <c r="G462" s="32"/>
      <c r="H462" s="32"/>
      <c r="I462" s="32"/>
      <c r="J462" s="4"/>
      <c r="K462" s="5"/>
      <c r="L462" s="5"/>
      <c r="M462" s="60"/>
      <c r="N462" s="61" t="str">
        <f t="shared" si="42"/>
        <v/>
      </c>
      <c r="O462" s="62"/>
      <c r="P462" s="63"/>
      <c r="Q462" s="6"/>
      <c r="R462" s="6"/>
      <c r="S462" s="6"/>
      <c r="T462" s="150" t="str">
        <f t="shared" si="43"/>
        <v/>
      </c>
      <c r="U462" s="152" t="str">
        <f t="shared" si="44"/>
        <v/>
      </c>
      <c r="V462" s="152" t="str">
        <f t="shared" si="45"/>
        <v/>
      </c>
      <c r="W462" s="6"/>
      <c r="X462" s="6"/>
      <c r="Y462" s="6"/>
      <c r="Z462" s="60" t="str">
        <f t="shared" si="46"/>
        <v/>
      </c>
      <c r="AA462" s="62" t="str">
        <f t="shared" si="47"/>
        <v/>
      </c>
      <c r="AB462" s="69"/>
      <c r="AC462" s="62"/>
      <c r="AD462" s="34"/>
    </row>
    <row r="463" spans="1:30" s="58" customFormat="1" ht="19.5" hidden="1" customHeight="1" x14ac:dyDescent="0.2">
      <c r="A463" s="158" t="str">
        <f>IF($F463&lt;&gt;"",SUBTOTAL(103,$F$8:$F463),"")</f>
        <v/>
      </c>
      <c r="B463" s="42"/>
      <c r="C463" s="42"/>
      <c r="D463" s="42"/>
      <c r="E463" s="59"/>
      <c r="F463" s="31"/>
      <c r="G463" s="32"/>
      <c r="H463" s="32"/>
      <c r="I463" s="32"/>
      <c r="J463" s="4"/>
      <c r="K463" s="5"/>
      <c r="L463" s="5"/>
      <c r="M463" s="60"/>
      <c r="N463" s="61" t="str">
        <f t="shared" si="42"/>
        <v/>
      </c>
      <c r="O463" s="62"/>
      <c r="P463" s="63"/>
      <c r="Q463" s="6"/>
      <c r="R463" s="6"/>
      <c r="S463" s="6"/>
      <c r="T463" s="150" t="str">
        <f t="shared" si="43"/>
        <v/>
      </c>
      <c r="U463" s="151" t="str">
        <f t="shared" si="44"/>
        <v/>
      </c>
      <c r="V463" s="151" t="str">
        <f t="shared" si="45"/>
        <v/>
      </c>
      <c r="W463" s="5"/>
      <c r="X463" s="5"/>
      <c r="Y463" s="5"/>
      <c r="Z463" s="60" t="str">
        <f t="shared" si="46"/>
        <v/>
      </c>
      <c r="AA463" s="60" t="str">
        <f t="shared" si="47"/>
        <v/>
      </c>
      <c r="AB463" s="65"/>
      <c r="AC463" s="60"/>
      <c r="AD463" s="34"/>
    </row>
    <row r="464" spans="1:30" s="58" customFormat="1" ht="19.5" hidden="1" customHeight="1" x14ac:dyDescent="0.2">
      <c r="A464" s="158" t="str">
        <f>IF($F464&lt;&gt;"",SUBTOTAL(103,$F$8:$F464),"")</f>
        <v/>
      </c>
      <c r="B464" s="42"/>
      <c r="C464" s="42"/>
      <c r="D464" s="42"/>
      <c r="E464" s="59"/>
      <c r="F464" s="31"/>
      <c r="G464" s="32"/>
      <c r="H464" s="32"/>
      <c r="I464" s="32"/>
      <c r="J464" s="4"/>
      <c r="K464" s="5"/>
      <c r="L464" s="5"/>
      <c r="M464" s="60"/>
      <c r="N464" s="61" t="str">
        <f t="shared" si="42"/>
        <v/>
      </c>
      <c r="O464" s="62"/>
      <c r="P464" s="63"/>
      <c r="Q464" s="6"/>
      <c r="R464" s="6"/>
      <c r="S464" s="6"/>
      <c r="T464" s="150" t="str">
        <f t="shared" si="43"/>
        <v/>
      </c>
      <c r="U464" s="151" t="str">
        <f t="shared" si="44"/>
        <v/>
      </c>
      <c r="V464" s="151" t="str">
        <f t="shared" si="45"/>
        <v/>
      </c>
      <c r="W464" s="5"/>
      <c r="X464" s="5"/>
      <c r="Y464" s="5"/>
      <c r="Z464" s="60" t="str">
        <f t="shared" si="46"/>
        <v/>
      </c>
      <c r="AA464" s="60" t="str">
        <f t="shared" si="47"/>
        <v/>
      </c>
      <c r="AB464" s="65"/>
      <c r="AC464" s="60"/>
      <c r="AD464" s="34"/>
    </row>
    <row r="465" spans="1:30" s="58" customFormat="1" ht="19.5" hidden="1" customHeight="1" x14ac:dyDescent="0.2">
      <c r="A465" s="158" t="str">
        <f>IF($F465&lt;&gt;"",SUBTOTAL(103,$F$8:$F465),"")</f>
        <v/>
      </c>
      <c r="B465" s="42"/>
      <c r="C465" s="42"/>
      <c r="D465" s="42"/>
      <c r="E465" s="59"/>
      <c r="F465" s="31"/>
      <c r="G465" s="32"/>
      <c r="H465" s="32"/>
      <c r="I465" s="32"/>
      <c r="J465" s="4"/>
      <c r="K465" s="5"/>
      <c r="L465" s="5"/>
      <c r="M465" s="60"/>
      <c r="N465" s="61" t="str">
        <f t="shared" si="42"/>
        <v/>
      </c>
      <c r="O465" s="62"/>
      <c r="P465" s="63"/>
      <c r="Q465" s="6"/>
      <c r="R465" s="6"/>
      <c r="S465" s="6"/>
      <c r="T465" s="150" t="str">
        <f t="shared" si="43"/>
        <v/>
      </c>
      <c r="U465" s="151" t="str">
        <f t="shared" si="44"/>
        <v/>
      </c>
      <c r="V465" s="151" t="str">
        <f t="shared" si="45"/>
        <v/>
      </c>
      <c r="W465" s="5"/>
      <c r="X465" s="5"/>
      <c r="Y465" s="5"/>
      <c r="Z465" s="60" t="str">
        <f t="shared" si="46"/>
        <v/>
      </c>
      <c r="AA465" s="60" t="str">
        <f t="shared" si="47"/>
        <v/>
      </c>
      <c r="AB465" s="65"/>
      <c r="AC465" s="60"/>
      <c r="AD465" s="34"/>
    </row>
    <row r="466" spans="1:30" s="58" customFormat="1" ht="19.5" hidden="1" customHeight="1" x14ac:dyDescent="0.2">
      <c r="A466" s="158" t="str">
        <f>IF($F466&lt;&gt;"",SUBTOTAL(103,$F$8:$F466),"")</f>
        <v/>
      </c>
      <c r="B466" s="42"/>
      <c r="C466" s="42"/>
      <c r="D466" s="42"/>
      <c r="E466" s="59"/>
      <c r="F466" s="31"/>
      <c r="G466" s="32"/>
      <c r="H466" s="32"/>
      <c r="I466" s="32"/>
      <c r="J466" s="4"/>
      <c r="K466" s="5"/>
      <c r="L466" s="5"/>
      <c r="M466" s="60"/>
      <c r="N466" s="61" t="str">
        <f t="shared" si="42"/>
        <v/>
      </c>
      <c r="O466" s="62"/>
      <c r="P466" s="63"/>
      <c r="Q466" s="6"/>
      <c r="R466" s="6"/>
      <c r="S466" s="6"/>
      <c r="T466" s="150" t="str">
        <f t="shared" si="43"/>
        <v/>
      </c>
      <c r="U466" s="151" t="str">
        <f t="shared" si="44"/>
        <v/>
      </c>
      <c r="V466" s="151" t="str">
        <f t="shared" si="45"/>
        <v/>
      </c>
      <c r="W466" s="5"/>
      <c r="X466" s="5"/>
      <c r="Y466" s="5"/>
      <c r="Z466" s="60" t="str">
        <f t="shared" si="46"/>
        <v/>
      </c>
      <c r="AA466" s="60" t="str">
        <f t="shared" si="47"/>
        <v/>
      </c>
      <c r="AB466" s="65"/>
      <c r="AC466" s="60"/>
      <c r="AD466" s="34"/>
    </row>
    <row r="467" spans="1:30" s="58" customFormat="1" ht="19.5" hidden="1" customHeight="1" x14ac:dyDescent="0.2">
      <c r="A467" s="158" t="str">
        <f>IF($F467&lt;&gt;"",SUBTOTAL(103,$F$8:$F467),"")</f>
        <v/>
      </c>
      <c r="B467" s="42"/>
      <c r="C467" s="42"/>
      <c r="D467" s="42"/>
      <c r="E467" s="59"/>
      <c r="F467" s="31"/>
      <c r="G467" s="32"/>
      <c r="H467" s="32"/>
      <c r="I467" s="32"/>
      <c r="J467" s="4"/>
      <c r="K467" s="5"/>
      <c r="L467" s="5"/>
      <c r="M467" s="60"/>
      <c r="N467" s="61" t="str">
        <f t="shared" si="42"/>
        <v/>
      </c>
      <c r="O467" s="62"/>
      <c r="P467" s="63"/>
      <c r="Q467" s="6"/>
      <c r="R467" s="6"/>
      <c r="S467" s="6"/>
      <c r="T467" s="150" t="str">
        <f t="shared" si="43"/>
        <v/>
      </c>
      <c r="U467" s="151" t="str">
        <f t="shared" si="44"/>
        <v/>
      </c>
      <c r="V467" s="151" t="str">
        <f t="shared" si="45"/>
        <v/>
      </c>
      <c r="W467" s="5"/>
      <c r="X467" s="5"/>
      <c r="Y467" s="5"/>
      <c r="Z467" s="60" t="str">
        <f t="shared" si="46"/>
        <v/>
      </c>
      <c r="AA467" s="60" t="str">
        <f t="shared" si="47"/>
        <v/>
      </c>
      <c r="AB467" s="65"/>
      <c r="AC467" s="60"/>
      <c r="AD467" s="34"/>
    </row>
    <row r="468" spans="1:30" s="58" customFormat="1" ht="19.5" hidden="1" customHeight="1" x14ac:dyDescent="0.2">
      <c r="A468" s="158" t="str">
        <f>IF($F468&lt;&gt;"",SUBTOTAL(103,$F$8:$F468),"")</f>
        <v/>
      </c>
      <c r="B468" s="42"/>
      <c r="C468" s="42"/>
      <c r="D468" s="42"/>
      <c r="E468" s="59"/>
      <c r="F468" s="31"/>
      <c r="G468" s="32"/>
      <c r="H468" s="32"/>
      <c r="I468" s="32"/>
      <c r="J468" s="4"/>
      <c r="K468" s="5"/>
      <c r="L468" s="5"/>
      <c r="M468" s="60"/>
      <c r="N468" s="61" t="str">
        <f t="shared" si="42"/>
        <v/>
      </c>
      <c r="O468" s="62"/>
      <c r="P468" s="63"/>
      <c r="Q468" s="6"/>
      <c r="R468" s="6"/>
      <c r="S468" s="6"/>
      <c r="T468" s="150" t="str">
        <f t="shared" si="43"/>
        <v/>
      </c>
      <c r="U468" s="151" t="str">
        <f t="shared" si="44"/>
        <v/>
      </c>
      <c r="V468" s="151" t="str">
        <f t="shared" si="45"/>
        <v/>
      </c>
      <c r="W468" s="5"/>
      <c r="X468" s="5"/>
      <c r="Y468" s="5"/>
      <c r="Z468" s="60" t="str">
        <f t="shared" si="46"/>
        <v/>
      </c>
      <c r="AA468" s="60" t="str">
        <f t="shared" si="47"/>
        <v/>
      </c>
      <c r="AB468" s="65"/>
      <c r="AC468" s="60"/>
      <c r="AD468" s="34"/>
    </row>
    <row r="469" spans="1:30" s="58" customFormat="1" ht="19.5" hidden="1" customHeight="1" x14ac:dyDescent="0.2">
      <c r="A469" s="158" t="str">
        <f>IF($F469&lt;&gt;"",SUBTOTAL(103,$F$8:$F469),"")</f>
        <v/>
      </c>
      <c r="B469" s="42"/>
      <c r="C469" s="42"/>
      <c r="D469" s="42"/>
      <c r="E469" s="59"/>
      <c r="F469" s="31"/>
      <c r="G469" s="32"/>
      <c r="H469" s="32"/>
      <c r="I469" s="32"/>
      <c r="J469" s="4"/>
      <c r="K469" s="5"/>
      <c r="L469" s="5"/>
      <c r="M469" s="60"/>
      <c r="N469" s="61" t="str">
        <f t="shared" si="42"/>
        <v/>
      </c>
      <c r="O469" s="62"/>
      <c r="P469" s="63"/>
      <c r="Q469" s="6"/>
      <c r="R469" s="6"/>
      <c r="S469" s="6"/>
      <c r="T469" s="151" t="str">
        <f t="shared" si="43"/>
        <v/>
      </c>
      <c r="U469" s="151" t="str">
        <f t="shared" si="44"/>
        <v/>
      </c>
      <c r="V469" s="151" t="str">
        <f t="shared" si="45"/>
        <v/>
      </c>
      <c r="W469" s="5"/>
      <c r="X469" s="5"/>
      <c r="Y469" s="6"/>
      <c r="Z469" s="60" t="str">
        <f t="shared" si="46"/>
        <v/>
      </c>
      <c r="AA469" s="60" t="str">
        <f t="shared" si="47"/>
        <v/>
      </c>
      <c r="AB469" s="65"/>
      <c r="AC469" s="60"/>
      <c r="AD469" s="34"/>
    </row>
    <row r="470" spans="1:30" s="58" customFormat="1" ht="19.5" hidden="1" customHeight="1" x14ac:dyDescent="0.2">
      <c r="A470" s="158" t="str">
        <f>IF($F470&lt;&gt;"",SUBTOTAL(103,$F$8:$F470),"")</f>
        <v/>
      </c>
      <c r="B470" s="42"/>
      <c r="C470" s="42"/>
      <c r="D470" s="42"/>
      <c r="E470" s="59"/>
      <c r="F470" s="31"/>
      <c r="G470" s="32"/>
      <c r="H470" s="32"/>
      <c r="I470" s="32"/>
      <c r="J470" s="4"/>
      <c r="K470" s="5"/>
      <c r="L470" s="5"/>
      <c r="M470" s="60"/>
      <c r="N470" s="61" t="str">
        <f t="shared" si="42"/>
        <v/>
      </c>
      <c r="O470" s="62"/>
      <c r="P470" s="63"/>
      <c r="Q470" s="6"/>
      <c r="R470" s="6"/>
      <c r="S470" s="6"/>
      <c r="T470" s="150" t="str">
        <f t="shared" si="43"/>
        <v/>
      </c>
      <c r="U470" s="151" t="str">
        <f t="shared" si="44"/>
        <v/>
      </c>
      <c r="V470" s="151" t="str">
        <f t="shared" si="45"/>
        <v/>
      </c>
      <c r="W470" s="5"/>
      <c r="X470" s="5"/>
      <c r="Y470" s="5"/>
      <c r="Z470" s="60" t="str">
        <f t="shared" si="46"/>
        <v/>
      </c>
      <c r="AA470" s="60" t="str">
        <f t="shared" si="47"/>
        <v/>
      </c>
      <c r="AB470" s="65"/>
      <c r="AC470" s="60"/>
      <c r="AD470" s="34"/>
    </row>
    <row r="471" spans="1:30" s="58" customFormat="1" ht="19.5" hidden="1" customHeight="1" x14ac:dyDescent="0.2">
      <c r="A471" s="158" t="str">
        <f>IF($F471&lt;&gt;"",SUBTOTAL(103,$F$8:$F471),"")</f>
        <v/>
      </c>
      <c r="B471" s="42"/>
      <c r="C471" s="42"/>
      <c r="D471" s="42"/>
      <c r="E471" s="59"/>
      <c r="F471" s="31"/>
      <c r="G471" s="32"/>
      <c r="H471" s="32"/>
      <c r="I471" s="32"/>
      <c r="J471" s="4"/>
      <c r="K471" s="5"/>
      <c r="L471" s="5"/>
      <c r="M471" s="60"/>
      <c r="N471" s="61" t="str">
        <f t="shared" si="42"/>
        <v/>
      </c>
      <c r="O471" s="62"/>
      <c r="P471" s="63"/>
      <c r="Q471" s="6"/>
      <c r="R471" s="6"/>
      <c r="S471" s="6"/>
      <c r="T471" s="150" t="str">
        <f t="shared" si="43"/>
        <v/>
      </c>
      <c r="U471" s="151" t="str">
        <f t="shared" si="44"/>
        <v/>
      </c>
      <c r="V471" s="151" t="str">
        <f t="shared" si="45"/>
        <v/>
      </c>
      <c r="W471" s="5"/>
      <c r="X471" s="5"/>
      <c r="Y471" s="5"/>
      <c r="Z471" s="60" t="str">
        <f t="shared" si="46"/>
        <v/>
      </c>
      <c r="AA471" s="60" t="str">
        <f t="shared" si="47"/>
        <v/>
      </c>
      <c r="AB471" s="65"/>
      <c r="AC471" s="60"/>
      <c r="AD471" s="34"/>
    </row>
    <row r="472" spans="1:30" s="58" customFormat="1" ht="19.5" hidden="1" customHeight="1" x14ac:dyDescent="0.2">
      <c r="A472" s="158" t="str">
        <f>IF($F472&lt;&gt;"",SUBTOTAL(103,$F$8:$F472),"")</f>
        <v/>
      </c>
      <c r="B472" s="42"/>
      <c r="C472" s="42"/>
      <c r="D472" s="42"/>
      <c r="E472" s="59"/>
      <c r="F472" s="31"/>
      <c r="G472" s="32"/>
      <c r="H472" s="32"/>
      <c r="I472" s="32"/>
      <c r="J472" s="4"/>
      <c r="K472" s="5"/>
      <c r="L472" s="5"/>
      <c r="M472" s="60"/>
      <c r="N472" s="61" t="str">
        <f t="shared" si="42"/>
        <v/>
      </c>
      <c r="O472" s="62"/>
      <c r="P472" s="63"/>
      <c r="Q472" s="6"/>
      <c r="R472" s="6"/>
      <c r="S472" s="6"/>
      <c r="T472" s="150" t="str">
        <f t="shared" si="43"/>
        <v/>
      </c>
      <c r="U472" s="151" t="str">
        <f t="shared" si="44"/>
        <v/>
      </c>
      <c r="V472" s="151" t="str">
        <f t="shared" si="45"/>
        <v/>
      </c>
      <c r="W472" s="5"/>
      <c r="X472" s="5"/>
      <c r="Y472" s="5"/>
      <c r="Z472" s="60" t="str">
        <f t="shared" si="46"/>
        <v/>
      </c>
      <c r="AA472" s="60" t="str">
        <f t="shared" si="47"/>
        <v/>
      </c>
      <c r="AB472" s="65"/>
      <c r="AC472" s="60"/>
      <c r="AD472" s="34"/>
    </row>
    <row r="473" spans="1:30" s="58" customFormat="1" ht="19.5" hidden="1" customHeight="1" x14ac:dyDescent="0.2">
      <c r="A473" s="158" t="str">
        <f>IF($F473&lt;&gt;"",SUBTOTAL(103,$F$8:$F473),"")</f>
        <v/>
      </c>
      <c r="B473" s="42"/>
      <c r="C473" s="42"/>
      <c r="D473" s="42"/>
      <c r="E473" s="59"/>
      <c r="F473" s="31"/>
      <c r="G473" s="32"/>
      <c r="H473" s="32"/>
      <c r="I473" s="32"/>
      <c r="J473" s="4"/>
      <c r="K473" s="5"/>
      <c r="L473" s="5"/>
      <c r="M473" s="60"/>
      <c r="N473" s="61" t="str">
        <f t="shared" si="42"/>
        <v/>
      </c>
      <c r="O473" s="62"/>
      <c r="P473" s="63"/>
      <c r="Q473" s="6"/>
      <c r="R473" s="6"/>
      <c r="S473" s="6"/>
      <c r="T473" s="150" t="str">
        <f t="shared" si="43"/>
        <v/>
      </c>
      <c r="U473" s="151" t="str">
        <f t="shared" si="44"/>
        <v/>
      </c>
      <c r="V473" s="151" t="str">
        <f t="shared" si="45"/>
        <v/>
      </c>
      <c r="W473" s="5"/>
      <c r="X473" s="5"/>
      <c r="Y473" s="5"/>
      <c r="Z473" s="60" t="str">
        <f t="shared" si="46"/>
        <v/>
      </c>
      <c r="AA473" s="60" t="str">
        <f t="shared" si="47"/>
        <v/>
      </c>
      <c r="AB473" s="65"/>
      <c r="AC473" s="60"/>
      <c r="AD473" s="34"/>
    </row>
    <row r="474" spans="1:30" s="58" customFormat="1" ht="19.5" hidden="1" customHeight="1" x14ac:dyDescent="0.2">
      <c r="A474" s="158" t="str">
        <f>IF($F474&lt;&gt;"",SUBTOTAL(103,$F$8:$F474),"")</f>
        <v/>
      </c>
      <c r="B474" s="42"/>
      <c r="C474" s="42"/>
      <c r="D474" s="42"/>
      <c r="E474" s="59"/>
      <c r="F474" s="31"/>
      <c r="G474" s="32"/>
      <c r="H474" s="32"/>
      <c r="I474" s="32"/>
      <c r="J474" s="4"/>
      <c r="K474" s="5"/>
      <c r="L474" s="5"/>
      <c r="M474" s="60"/>
      <c r="N474" s="61" t="str">
        <f t="shared" si="42"/>
        <v/>
      </c>
      <c r="O474" s="62"/>
      <c r="P474" s="63"/>
      <c r="Q474" s="6"/>
      <c r="R474" s="6"/>
      <c r="S474" s="6"/>
      <c r="T474" s="151" t="str">
        <f t="shared" si="43"/>
        <v/>
      </c>
      <c r="U474" s="151" t="str">
        <f t="shared" si="44"/>
        <v/>
      </c>
      <c r="V474" s="151" t="str">
        <f t="shared" si="45"/>
        <v/>
      </c>
      <c r="W474" s="5"/>
      <c r="X474" s="5"/>
      <c r="Y474" s="5"/>
      <c r="Z474" s="60" t="str">
        <f t="shared" si="46"/>
        <v/>
      </c>
      <c r="AA474" s="60" t="str">
        <f t="shared" si="47"/>
        <v/>
      </c>
      <c r="AB474" s="65"/>
      <c r="AC474" s="60"/>
      <c r="AD474" s="34"/>
    </row>
    <row r="475" spans="1:30" s="58" customFormat="1" ht="19.5" hidden="1" customHeight="1" x14ac:dyDescent="0.2">
      <c r="A475" s="158" t="str">
        <f>IF($F475&lt;&gt;"",SUBTOTAL(103,$F$8:$F475),"")</f>
        <v/>
      </c>
      <c r="B475" s="42"/>
      <c r="C475" s="42"/>
      <c r="D475" s="42"/>
      <c r="E475" s="59"/>
      <c r="F475" s="31"/>
      <c r="G475" s="32"/>
      <c r="H475" s="32"/>
      <c r="I475" s="32"/>
      <c r="J475" s="4"/>
      <c r="K475" s="5"/>
      <c r="L475" s="5"/>
      <c r="M475" s="60"/>
      <c r="N475" s="61" t="str">
        <f t="shared" si="42"/>
        <v/>
      </c>
      <c r="O475" s="62"/>
      <c r="P475" s="63"/>
      <c r="Q475" s="6"/>
      <c r="R475" s="6"/>
      <c r="S475" s="6"/>
      <c r="T475" s="150" t="str">
        <f t="shared" si="43"/>
        <v/>
      </c>
      <c r="U475" s="151" t="str">
        <f t="shared" si="44"/>
        <v/>
      </c>
      <c r="V475" s="151" t="str">
        <f t="shared" si="45"/>
        <v/>
      </c>
      <c r="W475" s="5"/>
      <c r="X475" s="5"/>
      <c r="Y475" s="5"/>
      <c r="Z475" s="60" t="str">
        <f t="shared" si="46"/>
        <v/>
      </c>
      <c r="AA475" s="60" t="str">
        <f t="shared" si="47"/>
        <v/>
      </c>
      <c r="AB475" s="65"/>
      <c r="AC475" s="60"/>
      <c r="AD475" s="34"/>
    </row>
    <row r="476" spans="1:30" s="58" customFormat="1" ht="19.5" hidden="1" customHeight="1" x14ac:dyDescent="0.2">
      <c r="A476" s="158" t="str">
        <f>IF($F476&lt;&gt;"",SUBTOTAL(103,$F$8:$F476),"")</f>
        <v/>
      </c>
      <c r="B476" s="42"/>
      <c r="C476" s="42"/>
      <c r="D476" s="42"/>
      <c r="E476" s="59"/>
      <c r="F476" s="31"/>
      <c r="G476" s="32"/>
      <c r="H476" s="32"/>
      <c r="I476" s="32"/>
      <c r="J476" s="4"/>
      <c r="K476" s="5"/>
      <c r="L476" s="5"/>
      <c r="M476" s="60"/>
      <c r="N476" s="61" t="str">
        <f t="shared" si="42"/>
        <v/>
      </c>
      <c r="O476" s="62"/>
      <c r="P476" s="63"/>
      <c r="Q476" s="6"/>
      <c r="R476" s="6"/>
      <c r="S476" s="6"/>
      <c r="T476" s="150" t="str">
        <f t="shared" si="43"/>
        <v/>
      </c>
      <c r="U476" s="151" t="str">
        <f t="shared" si="44"/>
        <v/>
      </c>
      <c r="V476" s="151" t="str">
        <f t="shared" si="45"/>
        <v/>
      </c>
      <c r="W476" s="5"/>
      <c r="X476" s="5"/>
      <c r="Y476" s="5"/>
      <c r="Z476" s="60" t="str">
        <f t="shared" si="46"/>
        <v/>
      </c>
      <c r="AA476" s="60" t="str">
        <f t="shared" si="47"/>
        <v/>
      </c>
      <c r="AB476" s="65"/>
      <c r="AC476" s="60"/>
      <c r="AD476" s="34"/>
    </row>
    <row r="477" spans="1:30" s="58" customFormat="1" ht="19.5" hidden="1" customHeight="1" x14ac:dyDescent="0.2">
      <c r="A477" s="158" t="str">
        <f>IF($F477&lt;&gt;"",SUBTOTAL(103,$F$8:$F477),"")</f>
        <v/>
      </c>
      <c r="B477" s="42"/>
      <c r="C477" s="42"/>
      <c r="D477" s="42"/>
      <c r="E477" s="59"/>
      <c r="F477" s="31"/>
      <c r="G477" s="32"/>
      <c r="H477" s="32"/>
      <c r="I477" s="32"/>
      <c r="J477" s="4"/>
      <c r="K477" s="5"/>
      <c r="L477" s="5"/>
      <c r="M477" s="60"/>
      <c r="N477" s="61" t="str">
        <f t="shared" si="42"/>
        <v/>
      </c>
      <c r="O477" s="62"/>
      <c r="P477" s="63"/>
      <c r="Q477" s="6"/>
      <c r="R477" s="6"/>
      <c r="S477" s="6"/>
      <c r="T477" s="150" t="str">
        <f t="shared" si="43"/>
        <v/>
      </c>
      <c r="U477" s="151" t="str">
        <f t="shared" si="44"/>
        <v/>
      </c>
      <c r="V477" s="151" t="str">
        <f t="shared" si="45"/>
        <v/>
      </c>
      <c r="W477" s="5"/>
      <c r="X477" s="5"/>
      <c r="Y477" s="5"/>
      <c r="Z477" s="60" t="str">
        <f t="shared" si="46"/>
        <v/>
      </c>
      <c r="AA477" s="60" t="str">
        <f t="shared" si="47"/>
        <v/>
      </c>
      <c r="AB477" s="65"/>
      <c r="AC477" s="60"/>
      <c r="AD477" s="34"/>
    </row>
    <row r="478" spans="1:30" s="58" customFormat="1" ht="19.5" hidden="1" customHeight="1" x14ac:dyDescent="0.2">
      <c r="A478" s="158" t="str">
        <f>IF($F478&lt;&gt;"",SUBTOTAL(103,$F$8:$F478),"")</f>
        <v/>
      </c>
      <c r="B478" s="42"/>
      <c r="C478" s="42"/>
      <c r="D478" s="42"/>
      <c r="E478" s="59"/>
      <c r="F478" s="31"/>
      <c r="G478" s="32"/>
      <c r="H478" s="32"/>
      <c r="I478" s="32"/>
      <c r="J478" s="4"/>
      <c r="K478" s="5"/>
      <c r="L478" s="5"/>
      <c r="M478" s="60"/>
      <c r="N478" s="61" t="str">
        <f t="shared" si="42"/>
        <v/>
      </c>
      <c r="O478" s="62"/>
      <c r="P478" s="63"/>
      <c r="Q478" s="6"/>
      <c r="R478" s="6"/>
      <c r="S478" s="6"/>
      <c r="T478" s="150" t="str">
        <f t="shared" si="43"/>
        <v/>
      </c>
      <c r="U478" s="151" t="str">
        <f t="shared" si="44"/>
        <v/>
      </c>
      <c r="V478" s="151" t="str">
        <f t="shared" si="45"/>
        <v/>
      </c>
      <c r="W478" s="5"/>
      <c r="X478" s="5"/>
      <c r="Y478" s="5"/>
      <c r="Z478" s="60" t="str">
        <f t="shared" si="46"/>
        <v/>
      </c>
      <c r="AA478" s="60" t="str">
        <f t="shared" si="47"/>
        <v/>
      </c>
      <c r="AB478" s="65"/>
      <c r="AC478" s="60"/>
      <c r="AD478" s="34"/>
    </row>
    <row r="479" spans="1:30" s="58" customFormat="1" ht="19.5" hidden="1" customHeight="1" x14ac:dyDescent="0.2">
      <c r="A479" s="158" t="str">
        <f>IF($F479&lt;&gt;"",SUBTOTAL(103,$F$8:$F479),"")</f>
        <v/>
      </c>
      <c r="B479" s="42"/>
      <c r="C479" s="42"/>
      <c r="D479" s="42"/>
      <c r="E479" s="59"/>
      <c r="F479" s="31"/>
      <c r="G479" s="32"/>
      <c r="H479" s="32"/>
      <c r="I479" s="32"/>
      <c r="J479" s="4"/>
      <c r="K479" s="5"/>
      <c r="L479" s="5"/>
      <c r="M479" s="60"/>
      <c r="N479" s="61" t="str">
        <f t="shared" si="42"/>
        <v/>
      </c>
      <c r="O479" s="62"/>
      <c r="P479" s="63"/>
      <c r="Q479" s="6"/>
      <c r="R479" s="6"/>
      <c r="S479" s="6"/>
      <c r="T479" s="150" t="str">
        <f t="shared" si="43"/>
        <v/>
      </c>
      <c r="U479" s="151" t="str">
        <f t="shared" si="44"/>
        <v/>
      </c>
      <c r="V479" s="151" t="str">
        <f t="shared" si="45"/>
        <v/>
      </c>
      <c r="W479" s="5"/>
      <c r="X479" s="5"/>
      <c r="Y479" s="5"/>
      <c r="Z479" s="60" t="str">
        <f t="shared" si="46"/>
        <v/>
      </c>
      <c r="AA479" s="60" t="str">
        <f t="shared" si="47"/>
        <v/>
      </c>
      <c r="AB479" s="65"/>
      <c r="AC479" s="60"/>
      <c r="AD479" s="34"/>
    </row>
    <row r="480" spans="1:30" s="58" customFormat="1" ht="19.5" hidden="1" customHeight="1" x14ac:dyDescent="0.2">
      <c r="A480" s="158" t="str">
        <f>IF($F480&lt;&gt;"",SUBTOTAL(103,$F$8:$F480),"")</f>
        <v/>
      </c>
      <c r="B480" s="42"/>
      <c r="C480" s="42"/>
      <c r="D480" s="42"/>
      <c r="E480" s="59"/>
      <c r="F480" s="31"/>
      <c r="G480" s="32"/>
      <c r="H480" s="32"/>
      <c r="I480" s="32"/>
      <c r="J480" s="4"/>
      <c r="K480" s="5"/>
      <c r="L480" s="5"/>
      <c r="M480" s="60"/>
      <c r="N480" s="61" t="str">
        <f t="shared" si="42"/>
        <v/>
      </c>
      <c r="O480" s="62"/>
      <c r="P480" s="63"/>
      <c r="Q480" s="6"/>
      <c r="R480" s="6"/>
      <c r="S480" s="6"/>
      <c r="T480" s="150" t="str">
        <f t="shared" si="43"/>
        <v/>
      </c>
      <c r="U480" s="151" t="str">
        <f t="shared" si="44"/>
        <v/>
      </c>
      <c r="V480" s="151" t="str">
        <f t="shared" si="45"/>
        <v/>
      </c>
      <c r="W480" s="5"/>
      <c r="X480" s="5"/>
      <c r="Y480" s="5"/>
      <c r="Z480" s="60" t="str">
        <f t="shared" si="46"/>
        <v/>
      </c>
      <c r="AA480" s="60" t="str">
        <f t="shared" si="47"/>
        <v/>
      </c>
      <c r="AB480" s="65"/>
      <c r="AC480" s="60"/>
      <c r="AD480" s="34"/>
    </row>
    <row r="481" spans="1:30" s="58" customFormat="1" ht="19.5" hidden="1" customHeight="1" x14ac:dyDescent="0.2">
      <c r="A481" s="158" t="str">
        <f>IF($F481&lt;&gt;"",SUBTOTAL(103,$F$8:$F481),"")</f>
        <v/>
      </c>
      <c r="B481" s="42"/>
      <c r="C481" s="42"/>
      <c r="D481" s="42"/>
      <c r="E481" s="59"/>
      <c r="F481" s="31"/>
      <c r="G481" s="32"/>
      <c r="H481" s="32"/>
      <c r="I481" s="32"/>
      <c r="J481" s="4"/>
      <c r="K481" s="5"/>
      <c r="L481" s="5"/>
      <c r="M481" s="60"/>
      <c r="N481" s="61" t="str">
        <f t="shared" si="42"/>
        <v/>
      </c>
      <c r="O481" s="62"/>
      <c r="P481" s="63"/>
      <c r="Q481" s="6"/>
      <c r="R481" s="6"/>
      <c r="S481" s="6"/>
      <c r="T481" s="150" t="str">
        <f t="shared" si="43"/>
        <v/>
      </c>
      <c r="U481" s="151" t="str">
        <f t="shared" si="44"/>
        <v/>
      </c>
      <c r="V481" s="151" t="str">
        <f t="shared" si="45"/>
        <v/>
      </c>
      <c r="W481" s="5"/>
      <c r="X481" s="5"/>
      <c r="Y481" s="5"/>
      <c r="Z481" s="60" t="str">
        <f t="shared" si="46"/>
        <v/>
      </c>
      <c r="AA481" s="60" t="str">
        <f t="shared" si="47"/>
        <v/>
      </c>
      <c r="AB481" s="65"/>
      <c r="AC481" s="60"/>
      <c r="AD481" s="34"/>
    </row>
    <row r="482" spans="1:30" s="58" customFormat="1" ht="19.5" hidden="1" customHeight="1" x14ac:dyDescent="0.2">
      <c r="A482" s="158" t="str">
        <f>IF($F482&lt;&gt;"",SUBTOTAL(103,$F$8:$F482),"")</f>
        <v/>
      </c>
      <c r="B482" s="42"/>
      <c r="C482" s="42"/>
      <c r="D482" s="42"/>
      <c r="E482" s="59"/>
      <c r="F482" s="31"/>
      <c r="G482" s="32"/>
      <c r="H482" s="32"/>
      <c r="I482" s="32"/>
      <c r="J482" s="4"/>
      <c r="K482" s="5"/>
      <c r="L482" s="5"/>
      <c r="M482" s="60"/>
      <c r="N482" s="61" t="str">
        <f t="shared" si="42"/>
        <v/>
      </c>
      <c r="O482" s="62"/>
      <c r="P482" s="63"/>
      <c r="Q482" s="6"/>
      <c r="R482" s="6"/>
      <c r="S482" s="6"/>
      <c r="T482" s="151" t="str">
        <f t="shared" si="43"/>
        <v/>
      </c>
      <c r="U482" s="151" t="str">
        <f t="shared" si="44"/>
        <v/>
      </c>
      <c r="V482" s="151" t="str">
        <f t="shared" si="45"/>
        <v/>
      </c>
      <c r="W482" s="5"/>
      <c r="X482" s="5"/>
      <c r="Y482" s="5"/>
      <c r="Z482" s="60" t="str">
        <f t="shared" si="46"/>
        <v/>
      </c>
      <c r="AA482" s="60" t="str">
        <f t="shared" si="47"/>
        <v/>
      </c>
      <c r="AB482" s="65"/>
      <c r="AC482" s="60"/>
      <c r="AD482" s="34"/>
    </row>
    <row r="483" spans="1:30" s="58" customFormat="1" ht="19.5" hidden="1" customHeight="1" x14ac:dyDescent="0.2">
      <c r="A483" s="158" t="str">
        <f>IF($F483&lt;&gt;"",SUBTOTAL(103,$F$8:$F483),"")</f>
        <v/>
      </c>
      <c r="B483" s="42"/>
      <c r="C483" s="42"/>
      <c r="D483" s="42"/>
      <c r="E483" s="59"/>
      <c r="F483" s="31"/>
      <c r="G483" s="32"/>
      <c r="H483" s="32"/>
      <c r="I483" s="32"/>
      <c r="J483" s="4"/>
      <c r="K483" s="5"/>
      <c r="L483" s="5"/>
      <c r="M483" s="60"/>
      <c r="N483" s="61" t="str">
        <f t="shared" si="42"/>
        <v/>
      </c>
      <c r="O483" s="62"/>
      <c r="P483" s="63"/>
      <c r="Q483" s="6"/>
      <c r="R483" s="6"/>
      <c r="S483" s="6"/>
      <c r="T483" s="150" t="str">
        <f t="shared" si="43"/>
        <v/>
      </c>
      <c r="U483" s="151" t="str">
        <f t="shared" si="44"/>
        <v/>
      </c>
      <c r="V483" s="151" t="str">
        <f t="shared" si="45"/>
        <v/>
      </c>
      <c r="W483" s="5"/>
      <c r="X483" s="5"/>
      <c r="Y483" s="5"/>
      <c r="Z483" s="60" t="str">
        <f t="shared" si="46"/>
        <v/>
      </c>
      <c r="AA483" s="60" t="str">
        <f t="shared" si="47"/>
        <v/>
      </c>
      <c r="AB483" s="65"/>
      <c r="AC483" s="60"/>
      <c r="AD483" s="34"/>
    </row>
    <row r="484" spans="1:30" s="58" customFormat="1" ht="19.5" hidden="1" customHeight="1" x14ac:dyDescent="0.2">
      <c r="A484" s="158" t="str">
        <f>IF($F484&lt;&gt;"",SUBTOTAL(103,$F$8:$F484),"")</f>
        <v/>
      </c>
      <c r="B484" s="42"/>
      <c r="C484" s="42"/>
      <c r="D484" s="42"/>
      <c r="E484" s="59"/>
      <c r="F484" s="31"/>
      <c r="G484" s="32"/>
      <c r="H484" s="32"/>
      <c r="I484" s="32"/>
      <c r="J484" s="4"/>
      <c r="K484" s="5"/>
      <c r="L484" s="5"/>
      <c r="M484" s="60"/>
      <c r="N484" s="61" t="str">
        <f t="shared" si="42"/>
        <v/>
      </c>
      <c r="O484" s="62"/>
      <c r="P484" s="63"/>
      <c r="Q484" s="6"/>
      <c r="R484" s="6"/>
      <c r="S484" s="6"/>
      <c r="T484" s="151" t="str">
        <f t="shared" si="43"/>
        <v/>
      </c>
      <c r="U484" s="151" t="str">
        <f t="shared" si="44"/>
        <v/>
      </c>
      <c r="V484" s="151" t="str">
        <f t="shared" si="45"/>
        <v/>
      </c>
      <c r="W484" s="5"/>
      <c r="X484" s="5"/>
      <c r="Y484" s="5"/>
      <c r="Z484" s="60" t="str">
        <f t="shared" si="46"/>
        <v/>
      </c>
      <c r="AA484" s="60" t="str">
        <f t="shared" si="47"/>
        <v/>
      </c>
      <c r="AB484" s="65"/>
      <c r="AC484" s="60"/>
      <c r="AD484" s="34"/>
    </row>
    <row r="485" spans="1:30" s="58" customFormat="1" ht="19.5" hidden="1" customHeight="1" x14ac:dyDescent="0.2">
      <c r="A485" s="158" t="str">
        <f>IF($F485&lt;&gt;"",SUBTOTAL(103,$F$8:$F485),"")</f>
        <v/>
      </c>
      <c r="B485" s="42"/>
      <c r="C485" s="42"/>
      <c r="D485" s="42"/>
      <c r="E485" s="59"/>
      <c r="F485" s="31"/>
      <c r="G485" s="32"/>
      <c r="H485" s="32"/>
      <c r="I485" s="32"/>
      <c r="J485" s="4"/>
      <c r="K485" s="5"/>
      <c r="L485" s="5"/>
      <c r="M485" s="60"/>
      <c r="N485" s="61" t="str">
        <f t="shared" si="42"/>
        <v/>
      </c>
      <c r="O485" s="62"/>
      <c r="P485" s="63"/>
      <c r="Q485" s="6"/>
      <c r="R485" s="6"/>
      <c r="S485" s="6"/>
      <c r="T485" s="150" t="str">
        <f t="shared" si="43"/>
        <v/>
      </c>
      <c r="U485" s="152" t="str">
        <f t="shared" si="44"/>
        <v/>
      </c>
      <c r="V485" s="152" t="str">
        <f t="shared" si="45"/>
        <v/>
      </c>
      <c r="W485" s="6"/>
      <c r="X485" s="6"/>
      <c r="Y485" s="6"/>
      <c r="Z485" s="60" t="str">
        <f t="shared" si="46"/>
        <v/>
      </c>
      <c r="AA485" s="62" t="str">
        <f t="shared" si="47"/>
        <v/>
      </c>
      <c r="AB485" s="69"/>
      <c r="AC485" s="62"/>
      <c r="AD485" s="34"/>
    </row>
    <row r="486" spans="1:30" s="58" customFormat="1" ht="19.5" hidden="1" customHeight="1" x14ac:dyDescent="0.2">
      <c r="A486" s="158" t="str">
        <f>IF($F486&lt;&gt;"",SUBTOTAL(103,$F$8:$F486),"")</f>
        <v/>
      </c>
      <c r="B486" s="42"/>
      <c r="C486" s="42"/>
      <c r="D486" s="42"/>
      <c r="E486" s="59"/>
      <c r="F486" s="31"/>
      <c r="G486" s="32"/>
      <c r="H486" s="32"/>
      <c r="I486" s="32"/>
      <c r="J486" s="4"/>
      <c r="K486" s="5"/>
      <c r="L486" s="5"/>
      <c r="M486" s="60"/>
      <c r="N486" s="61" t="str">
        <f t="shared" si="42"/>
        <v/>
      </c>
      <c r="O486" s="62"/>
      <c r="P486" s="63"/>
      <c r="Q486" s="6"/>
      <c r="R486" s="6"/>
      <c r="S486" s="6"/>
      <c r="T486" s="150" t="str">
        <f t="shared" si="43"/>
        <v/>
      </c>
      <c r="U486" s="151" t="str">
        <f t="shared" si="44"/>
        <v/>
      </c>
      <c r="V486" s="151" t="str">
        <f t="shared" si="45"/>
        <v/>
      </c>
      <c r="W486" s="5"/>
      <c r="X486" s="5"/>
      <c r="Y486" s="5"/>
      <c r="Z486" s="60" t="str">
        <f t="shared" si="46"/>
        <v/>
      </c>
      <c r="AA486" s="60" t="str">
        <f t="shared" si="47"/>
        <v/>
      </c>
      <c r="AB486" s="65"/>
      <c r="AC486" s="60"/>
      <c r="AD486" s="34"/>
    </row>
    <row r="487" spans="1:30" s="58" customFormat="1" ht="19.5" hidden="1" customHeight="1" x14ac:dyDescent="0.2">
      <c r="A487" s="158" t="str">
        <f>IF($F487&lt;&gt;"",SUBTOTAL(103,$F$8:$F487),"")</f>
        <v/>
      </c>
      <c r="B487" s="42"/>
      <c r="C487" s="42"/>
      <c r="D487" s="42"/>
      <c r="E487" s="59"/>
      <c r="F487" s="31"/>
      <c r="G487" s="32"/>
      <c r="H487" s="32"/>
      <c r="I487" s="32"/>
      <c r="J487" s="4"/>
      <c r="K487" s="5"/>
      <c r="L487" s="5"/>
      <c r="M487" s="60"/>
      <c r="N487" s="61" t="str">
        <f t="shared" si="42"/>
        <v/>
      </c>
      <c r="O487" s="62"/>
      <c r="P487" s="63"/>
      <c r="Q487" s="6"/>
      <c r="R487" s="6"/>
      <c r="S487" s="6"/>
      <c r="T487" s="150" t="str">
        <f t="shared" si="43"/>
        <v/>
      </c>
      <c r="U487" s="151" t="str">
        <f t="shared" si="44"/>
        <v/>
      </c>
      <c r="V487" s="151" t="str">
        <f t="shared" si="45"/>
        <v/>
      </c>
      <c r="W487" s="5"/>
      <c r="X487" s="5"/>
      <c r="Y487" s="5"/>
      <c r="Z487" s="60" t="str">
        <f t="shared" si="46"/>
        <v/>
      </c>
      <c r="AA487" s="60" t="str">
        <f t="shared" si="47"/>
        <v/>
      </c>
      <c r="AB487" s="65"/>
      <c r="AC487" s="60"/>
      <c r="AD487" s="34"/>
    </row>
    <row r="488" spans="1:30" s="58" customFormat="1" ht="19.5" hidden="1" customHeight="1" x14ac:dyDescent="0.2">
      <c r="A488" s="158" t="str">
        <f>IF($F488&lt;&gt;"",SUBTOTAL(103,$F$8:$F488),"")</f>
        <v/>
      </c>
      <c r="B488" s="42"/>
      <c r="C488" s="42"/>
      <c r="D488" s="42"/>
      <c r="E488" s="59"/>
      <c r="F488" s="31"/>
      <c r="G488" s="32"/>
      <c r="H488" s="32"/>
      <c r="I488" s="32"/>
      <c r="J488" s="4"/>
      <c r="K488" s="5"/>
      <c r="L488" s="5"/>
      <c r="M488" s="60"/>
      <c r="N488" s="61" t="str">
        <f t="shared" si="42"/>
        <v/>
      </c>
      <c r="O488" s="62"/>
      <c r="P488" s="63"/>
      <c r="Q488" s="6"/>
      <c r="R488" s="6"/>
      <c r="S488" s="6"/>
      <c r="T488" s="151" t="str">
        <f t="shared" si="43"/>
        <v/>
      </c>
      <c r="U488" s="151" t="str">
        <f t="shared" si="44"/>
        <v/>
      </c>
      <c r="V488" s="151" t="str">
        <f t="shared" si="45"/>
        <v/>
      </c>
      <c r="W488" s="5"/>
      <c r="X488" s="5"/>
      <c r="Y488" s="5"/>
      <c r="Z488" s="60" t="str">
        <f t="shared" si="46"/>
        <v/>
      </c>
      <c r="AA488" s="60" t="str">
        <f t="shared" si="47"/>
        <v/>
      </c>
      <c r="AB488" s="65"/>
      <c r="AC488" s="60"/>
      <c r="AD488" s="34"/>
    </row>
    <row r="489" spans="1:30" s="58" customFormat="1" ht="19.5" hidden="1" customHeight="1" x14ac:dyDescent="0.2">
      <c r="A489" s="158" t="str">
        <f>IF($F489&lt;&gt;"",SUBTOTAL(103,$F$8:$F489),"")</f>
        <v/>
      </c>
      <c r="B489" s="42"/>
      <c r="C489" s="42"/>
      <c r="D489" s="42"/>
      <c r="E489" s="59"/>
      <c r="F489" s="31"/>
      <c r="G489" s="32"/>
      <c r="H489" s="32"/>
      <c r="I489" s="32"/>
      <c r="J489" s="4"/>
      <c r="K489" s="5"/>
      <c r="L489" s="5"/>
      <c r="M489" s="60"/>
      <c r="N489" s="61" t="str">
        <f t="shared" si="42"/>
        <v/>
      </c>
      <c r="O489" s="62"/>
      <c r="P489" s="63"/>
      <c r="Q489" s="6"/>
      <c r="R489" s="6"/>
      <c r="S489" s="6"/>
      <c r="T489" s="151" t="str">
        <f t="shared" si="43"/>
        <v/>
      </c>
      <c r="U489" s="151" t="str">
        <f t="shared" si="44"/>
        <v/>
      </c>
      <c r="V489" s="151" t="str">
        <f t="shared" si="45"/>
        <v/>
      </c>
      <c r="W489" s="5"/>
      <c r="X489" s="5"/>
      <c r="Y489" s="5"/>
      <c r="Z489" s="60" t="str">
        <f t="shared" si="46"/>
        <v/>
      </c>
      <c r="AA489" s="60" t="str">
        <f t="shared" si="47"/>
        <v/>
      </c>
      <c r="AB489" s="65"/>
      <c r="AC489" s="60"/>
      <c r="AD489" s="34"/>
    </row>
    <row r="490" spans="1:30" s="58" customFormat="1" ht="19.5" hidden="1" customHeight="1" x14ac:dyDescent="0.2">
      <c r="A490" s="158" t="str">
        <f>IF($F490&lt;&gt;"",SUBTOTAL(103,$F$8:$F490),"")</f>
        <v/>
      </c>
      <c r="B490" s="42"/>
      <c r="C490" s="42"/>
      <c r="D490" s="42"/>
      <c r="E490" s="59"/>
      <c r="F490" s="31"/>
      <c r="G490" s="32"/>
      <c r="H490" s="32"/>
      <c r="I490" s="32"/>
      <c r="J490" s="4"/>
      <c r="K490" s="5"/>
      <c r="L490" s="5"/>
      <c r="M490" s="60"/>
      <c r="N490" s="61" t="str">
        <f t="shared" si="42"/>
        <v/>
      </c>
      <c r="O490" s="62"/>
      <c r="P490" s="63"/>
      <c r="Q490" s="6"/>
      <c r="R490" s="6"/>
      <c r="S490" s="6"/>
      <c r="T490" s="151" t="str">
        <f t="shared" si="43"/>
        <v/>
      </c>
      <c r="U490" s="151" t="str">
        <f t="shared" si="44"/>
        <v/>
      </c>
      <c r="V490" s="151" t="str">
        <f t="shared" si="45"/>
        <v/>
      </c>
      <c r="W490" s="5"/>
      <c r="X490" s="5"/>
      <c r="Y490" s="5"/>
      <c r="Z490" s="60" t="str">
        <f t="shared" si="46"/>
        <v/>
      </c>
      <c r="AA490" s="60" t="str">
        <f t="shared" si="47"/>
        <v/>
      </c>
      <c r="AB490" s="65"/>
      <c r="AC490" s="60"/>
      <c r="AD490" s="34"/>
    </row>
    <row r="491" spans="1:30" s="58" customFormat="1" ht="19.5" hidden="1" customHeight="1" x14ac:dyDescent="0.2">
      <c r="A491" s="158" t="str">
        <f>IF($F491&lt;&gt;"",SUBTOTAL(103,$F$8:$F491),"")</f>
        <v/>
      </c>
      <c r="B491" s="42"/>
      <c r="C491" s="42"/>
      <c r="D491" s="42"/>
      <c r="E491" s="59"/>
      <c r="F491" s="31"/>
      <c r="G491" s="32"/>
      <c r="H491" s="32"/>
      <c r="I491" s="32"/>
      <c r="J491" s="4"/>
      <c r="K491" s="5"/>
      <c r="L491" s="5"/>
      <c r="M491" s="60"/>
      <c r="N491" s="61" t="str">
        <f t="shared" si="42"/>
        <v/>
      </c>
      <c r="O491" s="62"/>
      <c r="P491" s="63"/>
      <c r="Q491" s="6"/>
      <c r="R491" s="6"/>
      <c r="S491" s="6"/>
      <c r="T491" s="150" t="str">
        <f t="shared" si="43"/>
        <v/>
      </c>
      <c r="U491" s="151" t="str">
        <f t="shared" si="44"/>
        <v/>
      </c>
      <c r="V491" s="151" t="str">
        <f t="shared" si="45"/>
        <v/>
      </c>
      <c r="W491" s="5"/>
      <c r="X491" s="5"/>
      <c r="Y491" s="5"/>
      <c r="Z491" s="60" t="str">
        <f t="shared" si="46"/>
        <v/>
      </c>
      <c r="AA491" s="60" t="str">
        <f t="shared" si="47"/>
        <v/>
      </c>
      <c r="AB491" s="65"/>
      <c r="AC491" s="60"/>
      <c r="AD491" s="34"/>
    </row>
    <row r="492" spans="1:30" s="58" customFormat="1" ht="19.5" hidden="1" customHeight="1" x14ac:dyDescent="0.2">
      <c r="A492" s="158" t="str">
        <f>IF($F492&lt;&gt;"",SUBTOTAL(103,$F$8:$F492),"")</f>
        <v/>
      </c>
      <c r="B492" s="42"/>
      <c r="C492" s="42"/>
      <c r="D492" s="42"/>
      <c r="E492" s="59"/>
      <c r="F492" s="31"/>
      <c r="G492" s="32"/>
      <c r="H492" s="32"/>
      <c r="I492" s="32"/>
      <c r="J492" s="4"/>
      <c r="K492" s="5"/>
      <c r="L492" s="5"/>
      <c r="M492" s="60"/>
      <c r="N492" s="61" t="str">
        <f t="shared" si="42"/>
        <v/>
      </c>
      <c r="O492" s="62"/>
      <c r="P492" s="63"/>
      <c r="Q492" s="6"/>
      <c r="R492" s="6"/>
      <c r="S492" s="6"/>
      <c r="T492" s="150" t="str">
        <f t="shared" si="43"/>
        <v/>
      </c>
      <c r="U492" s="151" t="str">
        <f t="shared" si="44"/>
        <v/>
      </c>
      <c r="V492" s="151" t="str">
        <f t="shared" si="45"/>
        <v/>
      </c>
      <c r="W492" s="5"/>
      <c r="X492" s="5"/>
      <c r="Y492" s="5"/>
      <c r="Z492" s="60" t="str">
        <f t="shared" si="46"/>
        <v/>
      </c>
      <c r="AA492" s="60" t="str">
        <f t="shared" si="47"/>
        <v/>
      </c>
      <c r="AB492" s="65"/>
      <c r="AC492" s="60"/>
      <c r="AD492" s="34"/>
    </row>
    <row r="493" spans="1:30" s="58" customFormat="1" ht="19.5" hidden="1" customHeight="1" x14ac:dyDescent="0.2">
      <c r="A493" s="158" t="str">
        <f>IF($F493&lt;&gt;"",SUBTOTAL(103,$F$8:$F493),"")</f>
        <v/>
      </c>
      <c r="B493" s="42"/>
      <c r="C493" s="42"/>
      <c r="D493" s="42"/>
      <c r="E493" s="59"/>
      <c r="F493" s="31"/>
      <c r="G493" s="32"/>
      <c r="H493" s="32"/>
      <c r="I493" s="32"/>
      <c r="J493" s="4"/>
      <c r="K493" s="5"/>
      <c r="L493" s="5"/>
      <c r="M493" s="60"/>
      <c r="N493" s="61" t="str">
        <f t="shared" si="42"/>
        <v/>
      </c>
      <c r="O493" s="62"/>
      <c r="P493" s="63"/>
      <c r="Q493" s="6"/>
      <c r="R493" s="6"/>
      <c r="S493" s="6"/>
      <c r="T493" s="150" t="str">
        <f t="shared" si="43"/>
        <v/>
      </c>
      <c r="U493" s="152" t="str">
        <f t="shared" si="44"/>
        <v/>
      </c>
      <c r="V493" s="152" t="str">
        <f t="shared" si="45"/>
        <v/>
      </c>
      <c r="W493" s="6"/>
      <c r="X493" s="6"/>
      <c r="Y493" s="6"/>
      <c r="Z493" s="60" t="str">
        <f t="shared" si="46"/>
        <v/>
      </c>
      <c r="AA493" s="62" t="str">
        <f t="shared" si="47"/>
        <v/>
      </c>
      <c r="AB493" s="69"/>
      <c r="AC493" s="62"/>
      <c r="AD493" s="33"/>
    </row>
    <row r="494" spans="1:30" s="58" customFormat="1" ht="19.5" hidden="1" customHeight="1" x14ac:dyDescent="0.2">
      <c r="A494" s="158" t="str">
        <f>IF($F494&lt;&gt;"",SUBTOTAL(103,$F$8:$F494),"")</f>
        <v/>
      </c>
      <c r="B494" s="42"/>
      <c r="C494" s="42"/>
      <c r="D494" s="42"/>
      <c r="E494" s="59"/>
      <c r="F494" s="31"/>
      <c r="G494" s="32"/>
      <c r="H494" s="32"/>
      <c r="I494" s="32"/>
      <c r="J494" s="4"/>
      <c r="K494" s="5"/>
      <c r="L494" s="5"/>
      <c r="M494" s="60"/>
      <c r="N494" s="61" t="str">
        <f t="shared" si="42"/>
        <v/>
      </c>
      <c r="O494" s="62"/>
      <c r="P494" s="63"/>
      <c r="Q494" s="6"/>
      <c r="R494" s="6"/>
      <c r="S494" s="6"/>
      <c r="T494" s="150" t="str">
        <f t="shared" si="43"/>
        <v/>
      </c>
      <c r="U494" s="151" t="str">
        <f t="shared" si="44"/>
        <v/>
      </c>
      <c r="V494" s="151" t="str">
        <f t="shared" si="45"/>
        <v/>
      </c>
      <c r="W494" s="5"/>
      <c r="X494" s="5"/>
      <c r="Y494" s="5"/>
      <c r="Z494" s="60" t="str">
        <f t="shared" si="46"/>
        <v/>
      </c>
      <c r="AA494" s="60" t="str">
        <f t="shared" si="47"/>
        <v/>
      </c>
      <c r="AB494" s="65"/>
      <c r="AC494" s="60"/>
      <c r="AD494" s="34"/>
    </row>
    <row r="495" spans="1:30" s="58" customFormat="1" ht="19.5" hidden="1" customHeight="1" x14ac:dyDescent="0.2">
      <c r="A495" s="158" t="str">
        <f>IF($F495&lt;&gt;"",SUBTOTAL(103,$F$8:$F495),"")</f>
        <v/>
      </c>
      <c r="B495" s="42"/>
      <c r="C495" s="42"/>
      <c r="D495" s="42"/>
      <c r="E495" s="59"/>
      <c r="F495" s="31"/>
      <c r="G495" s="32"/>
      <c r="H495" s="32"/>
      <c r="I495" s="32"/>
      <c r="J495" s="4"/>
      <c r="K495" s="5"/>
      <c r="L495" s="5"/>
      <c r="M495" s="60"/>
      <c r="N495" s="61" t="str">
        <f t="shared" si="42"/>
        <v/>
      </c>
      <c r="O495" s="62"/>
      <c r="P495" s="63"/>
      <c r="Q495" s="6"/>
      <c r="R495" s="6"/>
      <c r="S495" s="6"/>
      <c r="T495" s="150" t="str">
        <f t="shared" si="43"/>
        <v/>
      </c>
      <c r="U495" s="151" t="str">
        <f t="shared" si="44"/>
        <v/>
      </c>
      <c r="V495" s="151" t="str">
        <f t="shared" si="45"/>
        <v/>
      </c>
      <c r="W495" s="5"/>
      <c r="X495" s="5"/>
      <c r="Y495" s="5"/>
      <c r="Z495" s="60" t="str">
        <f t="shared" si="46"/>
        <v/>
      </c>
      <c r="AA495" s="60" t="str">
        <f t="shared" si="47"/>
        <v/>
      </c>
      <c r="AB495" s="65"/>
      <c r="AC495" s="60"/>
      <c r="AD495" s="34"/>
    </row>
    <row r="496" spans="1:30" s="58" customFormat="1" ht="19.5" hidden="1" customHeight="1" x14ac:dyDescent="0.2">
      <c r="A496" s="158" t="str">
        <f>IF($F496&lt;&gt;"",SUBTOTAL(103,$F$8:$F496),"")</f>
        <v/>
      </c>
      <c r="B496" s="42"/>
      <c r="C496" s="42"/>
      <c r="D496" s="42"/>
      <c r="E496" s="59"/>
      <c r="F496" s="31"/>
      <c r="G496" s="32"/>
      <c r="H496" s="32"/>
      <c r="I496" s="32"/>
      <c r="J496" s="4"/>
      <c r="K496" s="5"/>
      <c r="L496" s="5"/>
      <c r="M496" s="60"/>
      <c r="N496" s="61" t="str">
        <f t="shared" si="42"/>
        <v/>
      </c>
      <c r="O496" s="62"/>
      <c r="P496" s="63"/>
      <c r="Q496" s="6"/>
      <c r="R496" s="6"/>
      <c r="S496" s="6"/>
      <c r="T496" s="150" t="str">
        <f t="shared" si="43"/>
        <v/>
      </c>
      <c r="U496" s="151" t="str">
        <f t="shared" si="44"/>
        <v/>
      </c>
      <c r="V496" s="151" t="str">
        <f t="shared" si="45"/>
        <v/>
      </c>
      <c r="W496" s="5"/>
      <c r="X496" s="5"/>
      <c r="Y496" s="5"/>
      <c r="Z496" s="60" t="str">
        <f t="shared" si="46"/>
        <v/>
      </c>
      <c r="AA496" s="60" t="str">
        <f t="shared" si="47"/>
        <v/>
      </c>
      <c r="AB496" s="65"/>
      <c r="AC496" s="60"/>
      <c r="AD496" s="34"/>
    </row>
    <row r="497" spans="1:30" s="58" customFormat="1" ht="19.5" hidden="1" customHeight="1" x14ac:dyDescent="0.2">
      <c r="A497" s="158" t="str">
        <f>IF($F497&lt;&gt;"",SUBTOTAL(103,$F$8:$F497),"")</f>
        <v/>
      </c>
      <c r="B497" s="42"/>
      <c r="C497" s="42"/>
      <c r="D497" s="42"/>
      <c r="E497" s="59"/>
      <c r="F497" s="31"/>
      <c r="G497" s="32"/>
      <c r="H497" s="32"/>
      <c r="I497" s="32"/>
      <c r="J497" s="4"/>
      <c r="K497" s="5"/>
      <c r="L497" s="5"/>
      <c r="M497" s="60"/>
      <c r="N497" s="61" t="str">
        <f t="shared" si="42"/>
        <v/>
      </c>
      <c r="O497" s="62"/>
      <c r="P497" s="63"/>
      <c r="Q497" s="6"/>
      <c r="R497" s="6"/>
      <c r="S497" s="6"/>
      <c r="T497" s="150" t="str">
        <f t="shared" si="43"/>
        <v/>
      </c>
      <c r="U497" s="151" t="str">
        <f t="shared" si="44"/>
        <v/>
      </c>
      <c r="V497" s="151" t="str">
        <f t="shared" si="45"/>
        <v/>
      </c>
      <c r="W497" s="5"/>
      <c r="X497" s="5"/>
      <c r="Y497" s="5"/>
      <c r="Z497" s="60" t="str">
        <f t="shared" si="46"/>
        <v/>
      </c>
      <c r="AA497" s="60" t="str">
        <f t="shared" si="47"/>
        <v/>
      </c>
      <c r="AB497" s="65"/>
      <c r="AC497" s="60"/>
      <c r="AD497" s="34"/>
    </row>
    <row r="498" spans="1:30" s="58" customFormat="1" ht="19.5" hidden="1" customHeight="1" x14ac:dyDescent="0.2">
      <c r="A498" s="158" t="str">
        <f>IF($F498&lt;&gt;"",SUBTOTAL(103,$F$8:$F498),"")</f>
        <v/>
      </c>
      <c r="B498" s="42"/>
      <c r="C498" s="42"/>
      <c r="D498" s="42"/>
      <c r="E498" s="59"/>
      <c r="F498" s="31"/>
      <c r="G498" s="32"/>
      <c r="H498" s="32"/>
      <c r="I498" s="32"/>
      <c r="J498" s="4"/>
      <c r="K498" s="5"/>
      <c r="L498" s="5"/>
      <c r="M498" s="60"/>
      <c r="N498" s="61" t="str">
        <f t="shared" si="42"/>
        <v/>
      </c>
      <c r="O498" s="62"/>
      <c r="P498" s="63"/>
      <c r="Q498" s="6"/>
      <c r="R498" s="6"/>
      <c r="S498" s="6"/>
      <c r="T498" s="150" t="str">
        <f t="shared" si="43"/>
        <v/>
      </c>
      <c r="U498" s="151" t="str">
        <f t="shared" si="44"/>
        <v/>
      </c>
      <c r="V498" s="151" t="str">
        <f t="shared" si="45"/>
        <v/>
      </c>
      <c r="W498" s="5"/>
      <c r="X498" s="5"/>
      <c r="Y498" s="5"/>
      <c r="Z498" s="60" t="str">
        <f t="shared" si="46"/>
        <v/>
      </c>
      <c r="AA498" s="60" t="str">
        <f t="shared" si="47"/>
        <v/>
      </c>
      <c r="AB498" s="65"/>
      <c r="AC498" s="60"/>
      <c r="AD498" s="34"/>
    </row>
    <row r="499" spans="1:30" s="58" customFormat="1" ht="19.5" hidden="1" customHeight="1" x14ac:dyDescent="0.2">
      <c r="A499" s="158" t="str">
        <f>IF($F499&lt;&gt;"",SUBTOTAL(103,$F$8:$F499),"")</f>
        <v/>
      </c>
      <c r="B499" s="42"/>
      <c r="C499" s="42"/>
      <c r="D499" s="42"/>
      <c r="E499" s="59"/>
      <c r="F499" s="31"/>
      <c r="G499" s="32"/>
      <c r="H499" s="32"/>
      <c r="I499" s="32"/>
      <c r="J499" s="4"/>
      <c r="K499" s="5"/>
      <c r="L499" s="5"/>
      <c r="M499" s="60"/>
      <c r="N499" s="61" t="str">
        <f t="shared" si="42"/>
        <v/>
      </c>
      <c r="O499" s="62"/>
      <c r="P499" s="63"/>
      <c r="Q499" s="6"/>
      <c r="R499" s="6"/>
      <c r="S499" s="6"/>
      <c r="T499" s="150" t="str">
        <f t="shared" si="43"/>
        <v/>
      </c>
      <c r="U499" s="151" t="str">
        <f t="shared" si="44"/>
        <v/>
      </c>
      <c r="V499" s="151" t="str">
        <f t="shared" si="45"/>
        <v/>
      </c>
      <c r="W499" s="5"/>
      <c r="X499" s="5"/>
      <c r="Y499" s="5"/>
      <c r="Z499" s="60" t="str">
        <f t="shared" si="46"/>
        <v/>
      </c>
      <c r="AA499" s="60" t="str">
        <f t="shared" si="47"/>
        <v/>
      </c>
      <c r="AB499" s="65"/>
      <c r="AC499" s="60"/>
      <c r="AD499" s="34"/>
    </row>
    <row r="500" spans="1:30" s="58" customFormat="1" ht="19.5" hidden="1" customHeight="1" x14ac:dyDescent="0.2">
      <c r="A500" s="158" t="str">
        <f>IF($F500&lt;&gt;"",SUBTOTAL(103,$F$8:$F500),"")</f>
        <v/>
      </c>
      <c r="B500" s="42"/>
      <c r="C500" s="42"/>
      <c r="D500" s="42"/>
      <c r="E500" s="59"/>
      <c r="F500" s="31"/>
      <c r="G500" s="32"/>
      <c r="H500" s="32"/>
      <c r="I500" s="32"/>
      <c r="J500" s="4"/>
      <c r="K500" s="5"/>
      <c r="L500" s="5"/>
      <c r="M500" s="60"/>
      <c r="N500" s="61" t="str">
        <f t="shared" si="42"/>
        <v/>
      </c>
      <c r="O500" s="62"/>
      <c r="P500" s="63"/>
      <c r="Q500" s="6"/>
      <c r="R500" s="6"/>
      <c r="S500" s="6"/>
      <c r="T500" s="150" t="str">
        <f t="shared" si="43"/>
        <v/>
      </c>
      <c r="U500" s="151" t="str">
        <f t="shared" si="44"/>
        <v/>
      </c>
      <c r="V500" s="151" t="str">
        <f t="shared" si="45"/>
        <v/>
      </c>
      <c r="W500" s="5"/>
      <c r="X500" s="5"/>
      <c r="Y500" s="5"/>
      <c r="Z500" s="60" t="str">
        <f t="shared" si="46"/>
        <v/>
      </c>
      <c r="AA500" s="60" t="str">
        <f t="shared" si="47"/>
        <v/>
      </c>
      <c r="AB500" s="65"/>
      <c r="AC500" s="60"/>
      <c r="AD500" s="34"/>
    </row>
    <row r="501" spans="1:30" s="58" customFormat="1" ht="19.5" hidden="1" customHeight="1" x14ac:dyDescent="0.2">
      <c r="A501" s="158" t="str">
        <f>IF($F501&lt;&gt;"",SUBTOTAL(103,$F$8:$F501),"")</f>
        <v/>
      </c>
      <c r="B501" s="42"/>
      <c r="C501" s="42"/>
      <c r="D501" s="42"/>
      <c r="E501" s="59"/>
      <c r="F501" s="31"/>
      <c r="G501" s="32"/>
      <c r="H501" s="32"/>
      <c r="I501" s="32"/>
      <c r="J501" s="4"/>
      <c r="K501" s="5"/>
      <c r="L501" s="5"/>
      <c r="M501" s="60"/>
      <c r="N501" s="61" t="str">
        <f t="shared" si="42"/>
        <v/>
      </c>
      <c r="O501" s="62"/>
      <c r="P501" s="63"/>
      <c r="Q501" s="6"/>
      <c r="R501" s="6"/>
      <c r="S501" s="6"/>
      <c r="T501" s="150" t="str">
        <f t="shared" si="43"/>
        <v/>
      </c>
      <c r="U501" s="151" t="str">
        <f t="shared" si="44"/>
        <v/>
      </c>
      <c r="V501" s="151" t="str">
        <f t="shared" si="45"/>
        <v/>
      </c>
      <c r="W501" s="5"/>
      <c r="X501" s="5"/>
      <c r="Y501" s="5"/>
      <c r="Z501" s="60" t="str">
        <f t="shared" si="46"/>
        <v/>
      </c>
      <c r="AA501" s="60" t="str">
        <f t="shared" si="47"/>
        <v/>
      </c>
      <c r="AB501" s="65"/>
      <c r="AC501" s="60"/>
      <c r="AD501" s="34"/>
    </row>
    <row r="502" spans="1:30" s="58" customFormat="1" ht="19.5" hidden="1" customHeight="1" x14ac:dyDescent="0.2">
      <c r="A502" s="158" t="str">
        <f>IF($F502&lt;&gt;"",SUBTOTAL(103,$F$8:$F502),"")</f>
        <v/>
      </c>
      <c r="B502" s="42"/>
      <c r="C502" s="42"/>
      <c r="D502" s="42"/>
      <c r="E502" s="59"/>
      <c r="F502" s="31"/>
      <c r="G502" s="32"/>
      <c r="H502" s="32"/>
      <c r="I502" s="32"/>
      <c r="J502" s="4"/>
      <c r="K502" s="5"/>
      <c r="L502" s="5"/>
      <c r="M502" s="60"/>
      <c r="N502" s="61" t="str">
        <f t="shared" si="42"/>
        <v/>
      </c>
      <c r="O502" s="62"/>
      <c r="P502" s="63"/>
      <c r="Q502" s="6"/>
      <c r="R502" s="6"/>
      <c r="S502" s="6"/>
      <c r="T502" s="150" t="str">
        <f t="shared" si="43"/>
        <v/>
      </c>
      <c r="U502" s="151" t="str">
        <f t="shared" si="44"/>
        <v/>
      </c>
      <c r="V502" s="151" t="str">
        <f t="shared" si="45"/>
        <v/>
      </c>
      <c r="W502" s="5"/>
      <c r="X502" s="5"/>
      <c r="Y502" s="5"/>
      <c r="Z502" s="60" t="str">
        <f t="shared" si="46"/>
        <v/>
      </c>
      <c r="AA502" s="60" t="str">
        <f t="shared" si="47"/>
        <v/>
      </c>
      <c r="AB502" s="65"/>
      <c r="AC502" s="60"/>
      <c r="AD502" s="34"/>
    </row>
    <row r="503" spans="1:30" s="58" customFormat="1" ht="19.5" hidden="1" customHeight="1" x14ac:dyDescent="0.2">
      <c r="A503" s="158" t="str">
        <f>IF($F503&lt;&gt;"",SUBTOTAL(103,$F$8:$F503),"")</f>
        <v/>
      </c>
      <c r="B503" s="42"/>
      <c r="C503" s="42"/>
      <c r="D503" s="42"/>
      <c r="E503" s="59"/>
      <c r="F503" s="31"/>
      <c r="G503" s="32"/>
      <c r="H503" s="32"/>
      <c r="I503" s="32"/>
      <c r="J503" s="4"/>
      <c r="K503" s="5"/>
      <c r="L503" s="5"/>
      <c r="M503" s="60"/>
      <c r="N503" s="61" t="str">
        <f t="shared" si="42"/>
        <v/>
      </c>
      <c r="O503" s="62"/>
      <c r="P503" s="63"/>
      <c r="Q503" s="6"/>
      <c r="R503" s="6"/>
      <c r="S503" s="6"/>
      <c r="T503" s="150" t="str">
        <f t="shared" si="43"/>
        <v/>
      </c>
      <c r="U503" s="151" t="str">
        <f t="shared" si="44"/>
        <v/>
      </c>
      <c r="V503" s="151" t="str">
        <f t="shared" si="45"/>
        <v/>
      </c>
      <c r="W503" s="5"/>
      <c r="X503" s="5"/>
      <c r="Y503" s="5"/>
      <c r="Z503" s="60" t="str">
        <f t="shared" si="46"/>
        <v/>
      </c>
      <c r="AA503" s="60" t="str">
        <f t="shared" si="47"/>
        <v/>
      </c>
      <c r="AB503" s="65"/>
      <c r="AC503" s="60"/>
      <c r="AD503" s="34"/>
    </row>
    <row r="504" spans="1:30" s="58" customFormat="1" ht="19.5" hidden="1" customHeight="1" x14ac:dyDescent="0.2">
      <c r="A504" s="158" t="str">
        <f>IF($F504&lt;&gt;"",SUBTOTAL(103,$F$8:$F504),"")</f>
        <v/>
      </c>
      <c r="B504" s="42"/>
      <c r="C504" s="42"/>
      <c r="D504" s="42"/>
      <c r="E504" s="59"/>
      <c r="F504" s="31"/>
      <c r="G504" s="32"/>
      <c r="H504" s="32"/>
      <c r="I504" s="32"/>
      <c r="J504" s="4"/>
      <c r="K504" s="5"/>
      <c r="L504" s="5"/>
      <c r="M504" s="60"/>
      <c r="N504" s="61" t="str">
        <f t="shared" si="42"/>
        <v/>
      </c>
      <c r="O504" s="62"/>
      <c r="P504" s="63"/>
      <c r="Q504" s="6"/>
      <c r="R504" s="6"/>
      <c r="S504" s="6"/>
      <c r="T504" s="150" t="str">
        <f t="shared" si="43"/>
        <v/>
      </c>
      <c r="U504" s="151" t="str">
        <f t="shared" si="44"/>
        <v/>
      </c>
      <c r="V504" s="151" t="str">
        <f t="shared" si="45"/>
        <v/>
      </c>
      <c r="W504" s="5"/>
      <c r="X504" s="5"/>
      <c r="Y504" s="5"/>
      <c r="Z504" s="60" t="str">
        <f t="shared" si="46"/>
        <v/>
      </c>
      <c r="AA504" s="60" t="str">
        <f t="shared" si="47"/>
        <v/>
      </c>
      <c r="AB504" s="65"/>
      <c r="AC504" s="60"/>
      <c r="AD504" s="34"/>
    </row>
    <row r="505" spans="1:30" s="58" customFormat="1" ht="19.5" hidden="1" customHeight="1" x14ac:dyDescent="0.2">
      <c r="A505" s="158" t="str">
        <f>IF($F505&lt;&gt;"",SUBTOTAL(103,$F$8:$F505),"")</f>
        <v/>
      </c>
      <c r="B505" s="42"/>
      <c r="C505" s="42"/>
      <c r="D505" s="42"/>
      <c r="E505" s="59"/>
      <c r="F505" s="31"/>
      <c r="G505" s="32"/>
      <c r="H505" s="32"/>
      <c r="I505" s="35"/>
      <c r="J505" s="4"/>
      <c r="K505" s="5"/>
      <c r="L505" s="5"/>
      <c r="M505" s="60"/>
      <c r="N505" s="61" t="str">
        <f t="shared" si="42"/>
        <v/>
      </c>
      <c r="O505" s="62"/>
      <c r="P505" s="63"/>
      <c r="Q505" s="6"/>
      <c r="R505" s="6"/>
      <c r="S505" s="6"/>
      <c r="T505" s="150" t="str">
        <f t="shared" si="43"/>
        <v/>
      </c>
      <c r="U505" s="151" t="str">
        <f t="shared" si="44"/>
        <v/>
      </c>
      <c r="V505" s="151" t="str">
        <f t="shared" si="45"/>
        <v/>
      </c>
      <c r="W505" s="5"/>
      <c r="X505" s="5"/>
      <c r="Y505" s="5"/>
      <c r="Z505" s="60" t="str">
        <f t="shared" si="46"/>
        <v/>
      </c>
      <c r="AA505" s="60" t="str">
        <f t="shared" si="47"/>
        <v/>
      </c>
      <c r="AB505" s="65"/>
      <c r="AC505" s="60"/>
      <c r="AD505" s="34"/>
    </row>
    <row r="506" spans="1:30" s="58" customFormat="1" ht="19.5" hidden="1" customHeight="1" x14ac:dyDescent="0.2">
      <c r="A506" s="158" t="str">
        <f>IF($F506&lt;&gt;"",SUBTOTAL(103,$F$8:$F506),"")</f>
        <v/>
      </c>
      <c r="B506" s="42"/>
      <c r="C506" s="42"/>
      <c r="D506" s="42"/>
      <c r="E506" s="59"/>
      <c r="F506" s="31"/>
      <c r="G506" s="32"/>
      <c r="H506" s="32"/>
      <c r="I506" s="32"/>
      <c r="J506" s="4"/>
      <c r="K506" s="5"/>
      <c r="L506" s="5"/>
      <c r="M506" s="60"/>
      <c r="N506" s="61" t="str">
        <f t="shared" si="42"/>
        <v/>
      </c>
      <c r="O506" s="62"/>
      <c r="P506" s="63"/>
      <c r="Q506" s="6"/>
      <c r="R506" s="6"/>
      <c r="S506" s="6"/>
      <c r="T506" s="150" t="str">
        <f t="shared" si="43"/>
        <v/>
      </c>
      <c r="U506" s="151" t="str">
        <f t="shared" si="44"/>
        <v/>
      </c>
      <c r="V506" s="151" t="str">
        <f t="shared" si="45"/>
        <v/>
      </c>
      <c r="W506" s="5"/>
      <c r="X506" s="5"/>
      <c r="Y506" s="5"/>
      <c r="Z506" s="60" t="str">
        <f t="shared" si="46"/>
        <v/>
      </c>
      <c r="AA506" s="60" t="str">
        <f t="shared" si="47"/>
        <v/>
      </c>
      <c r="AB506" s="65"/>
      <c r="AC506" s="60"/>
      <c r="AD506" s="34"/>
    </row>
    <row r="507" spans="1:30" s="58" customFormat="1" ht="19.5" hidden="1" customHeight="1" x14ac:dyDescent="0.2">
      <c r="A507" s="158" t="str">
        <f>IF($F507&lt;&gt;"",SUBTOTAL(103,$F$8:$F507),"")</f>
        <v/>
      </c>
      <c r="B507" s="42"/>
      <c r="C507" s="42"/>
      <c r="D507" s="42"/>
      <c r="E507" s="59"/>
      <c r="F507" s="31"/>
      <c r="G507" s="32"/>
      <c r="H507" s="32"/>
      <c r="I507" s="32"/>
      <c r="J507" s="4"/>
      <c r="K507" s="5"/>
      <c r="L507" s="5"/>
      <c r="M507" s="60"/>
      <c r="N507" s="61" t="str">
        <f t="shared" si="42"/>
        <v/>
      </c>
      <c r="O507" s="62"/>
      <c r="P507" s="63"/>
      <c r="Q507" s="6"/>
      <c r="R507" s="6"/>
      <c r="S507" s="6"/>
      <c r="T507" s="150" t="str">
        <f t="shared" si="43"/>
        <v/>
      </c>
      <c r="U507" s="151" t="str">
        <f t="shared" si="44"/>
        <v/>
      </c>
      <c r="V507" s="151" t="str">
        <f t="shared" si="45"/>
        <v/>
      </c>
      <c r="W507" s="5"/>
      <c r="X507" s="5"/>
      <c r="Y507" s="5"/>
      <c r="Z507" s="60" t="str">
        <f t="shared" si="46"/>
        <v/>
      </c>
      <c r="AA507" s="60" t="str">
        <f t="shared" si="47"/>
        <v/>
      </c>
      <c r="AB507" s="65"/>
      <c r="AC507" s="60"/>
      <c r="AD507" s="34"/>
    </row>
    <row r="508" spans="1:30" s="58" customFormat="1" ht="19.5" customHeight="1" x14ac:dyDescent="0.2">
      <c r="A508" s="159"/>
      <c r="B508" s="71"/>
      <c r="C508" s="71"/>
      <c r="D508" s="71"/>
      <c r="E508" s="70"/>
      <c r="F508" s="37"/>
      <c r="G508" s="38"/>
      <c r="H508" s="38"/>
      <c r="I508" s="38"/>
      <c r="J508" s="72"/>
      <c r="K508" s="26"/>
      <c r="L508" s="26"/>
      <c r="M508" s="73"/>
      <c r="N508" s="74"/>
      <c r="O508" s="75"/>
      <c r="P508" s="76"/>
      <c r="Q508" s="27"/>
      <c r="R508" s="27"/>
      <c r="S508" s="27"/>
      <c r="T508" s="155"/>
      <c r="U508" s="156"/>
      <c r="V508" s="156"/>
      <c r="W508" s="26"/>
      <c r="X508" s="26"/>
      <c r="Y508" s="26"/>
      <c r="Z508" s="73"/>
      <c r="AA508" s="73"/>
      <c r="AB508" s="77"/>
      <c r="AC508" s="73"/>
      <c r="AD508" s="39"/>
    </row>
    <row r="509" spans="1:30" s="58" customFormat="1" ht="9.75" customHeight="1" x14ac:dyDescent="0.2">
      <c r="A509" s="81"/>
      <c r="B509" s="81"/>
      <c r="C509" s="81"/>
      <c r="D509" s="81"/>
      <c r="E509" s="81"/>
      <c r="F509" s="82"/>
      <c r="G509" s="83"/>
      <c r="H509" s="83"/>
      <c r="I509" s="83"/>
      <c r="J509" s="84"/>
      <c r="K509" s="85"/>
      <c r="L509" s="85"/>
      <c r="M509" s="85"/>
      <c r="N509" s="86"/>
      <c r="O509" s="57"/>
      <c r="P509" s="87"/>
      <c r="Q509" s="57"/>
      <c r="R509" s="57"/>
      <c r="S509" s="57"/>
      <c r="T509" s="86"/>
      <c r="U509" s="88"/>
      <c r="V509" s="88"/>
      <c r="W509" s="85"/>
      <c r="X509" s="85"/>
      <c r="Y509" s="85"/>
      <c r="Z509" s="85"/>
      <c r="AA509" s="85"/>
      <c r="AB509" s="89"/>
      <c r="AC509" s="85"/>
      <c r="AD509" s="88"/>
    </row>
    <row r="510" spans="1:30" ht="18.75" customHeight="1" x14ac:dyDescent="0.3">
      <c r="A510" s="44" t="str">
        <f>"-Số thí sinh trong danh sách: "&amp;SUBTOTAL(103,hoten)</f>
        <v>-Số thí sinh trong danh sách: 5</v>
      </c>
      <c r="V510" s="115" t="s">
        <v>405</v>
      </c>
      <c r="W510" s="78"/>
    </row>
    <row r="511" spans="1:30" ht="16.5" x14ac:dyDescent="0.25">
      <c r="G511" s="90" t="s">
        <v>126</v>
      </c>
      <c r="U511" s="80"/>
      <c r="V511" s="116" t="s">
        <v>128</v>
      </c>
      <c r="W511" s="79"/>
    </row>
    <row r="520" spans="7:25" ht="16.5" x14ac:dyDescent="0.25">
      <c r="U520" s="80"/>
      <c r="Y520" s="80"/>
    </row>
    <row r="521" spans="7:25" ht="18.75" x14ac:dyDescent="0.3">
      <c r="G521" s="114" t="s">
        <v>127</v>
      </c>
      <c r="U521" s="91"/>
      <c r="V521" s="114" t="s">
        <v>129</v>
      </c>
    </row>
  </sheetData>
  <sheetProtection password="D908" sheet="1" objects="1" scenarios="1" deleteRows="0" selectLockedCells="1" sort="0" autoFilter="0"/>
  <autoFilter ref="A7:AD507">
    <filterColumn colId="5">
      <customFilters>
        <customFilter operator="notEqual" val=" "/>
      </customFilters>
    </filterColumn>
  </autoFilter>
  <sortState ref="A7:AR1416">
    <sortCondition descending="1" ref="AA7:AA1416"/>
    <sortCondition ref="Z7:Z1416"/>
    <sortCondition descending="1" ref="AB7:AB1416"/>
  </sortState>
  <mergeCells count="25">
    <mergeCell ref="A1:F1"/>
    <mergeCell ref="G1:AD1"/>
    <mergeCell ref="A2:F2"/>
    <mergeCell ref="G2:AD2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P5:P6"/>
    <mergeCell ref="Q5:V5"/>
    <mergeCell ref="O5:O6"/>
    <mergeCell ref="N5:N6"/>
    <mergeCell ref="G3:AD3"/>
    <mergeCell ref="M5:M6"/>
    <mergeCell ref="L5:L6"/>
    <mergeCell ref="Y5:AA6"/>
    <mergeCell ref="AB5:AB6"/>
    <mergeCell ref="AC5:AC6"/>
    <mergeCell ref="AD5:AD6"/>
    <mergeCell ref="W5:X5"/>
  </mergeCells>
  <dataValidations count="4">
    <dataValidation type="list" allowBlank="1" showInputMessage="1" showErrorMessage="1" sqref="K8:K508 L508">
      <formula1>"Nam,Nữ"</formula1>
    </dataValidation>
    <dataValidation type="list" allowBlank="1" showInputMessage="1" showErrorMessage="1" errorTitle="Lỗi" error="Lỗi nhập không đúng quy định!" sqref="W8:W508">
      <formula1>"Giỏi,Khá, Hoàn thành tốt"</formula1>
    </dataValidation>
    <dataValidation type="list" allowBlank="1" showInputMessage="1" showErrorMessage="1" errorTitle="Lỗi" error="Lỗi nhập không đúng quy định!" sqref="X8:X508">
      <formula1>"Tốt,Khá"</formula1>
    </dataValidation>
    <dataValidation type="list" allowBlank="1" showInputMessage="1" showErrorMessage="1" errorTitle="Lỗi" error="Yêu cầu nhập theo đúng danh sách các môn thi!" sqref="Y508">
      <formula1>#REF!</formula1>
    </dataValidation>
  </dataValidations>
  <pageMargins left="0.47244094488188998" right="0.15748031496063" top="0.44" bottom="0.47" header="0" footer="0"/>
  <pageSetup paperSize="9" scale="67" fitToHeight="0" orientation="landscape" r:id="rId1"/>
  <headerFooter differentFirst="1"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Lỗi" error="Nhập mã đơn vị theo danh sách!">
          <x14:formula1>
            <xm:f>Madonvidangky!$A$2:$A$44</xm:f>
          </x14:formula1>
          <xm:sqref>M8:M508</xm:sqref>
        </x14:dataValidation>
        <x14:dataValidation type="list" allowBlank="1" showInputMessage="1" showErrorMessage="1">
          <x14:formula1>
            <xm:f>Mamonthi!$B$2:$B$35</xm:f>
          </x14:formula1>
          <xm:sqref>Y8:Y507</xm:sqref>
        </x14:dataValidation>
        <x14:dataValidation type="list" allowBlank="1" showInputMessage="1" showErrorMessage="1" errorTitle="Lỗi" error="Nhập theo danh sách!">
          <x14:formula1>
            <xm:f>Dantoc!$B$2:$B$55</xm:f>
          </x14:formula1>
          <xm:sqref>J8:J508</xm:sqref>
        </x14:dataValidation>
        <x14:dataValidation type="list" allowBlank="1" showInputMessage="1" showErrorMessage="1" errorTitle="Lỗi" error="Yêu cầu nhập mã trường theo danh sách đã quy ước!">
          <x14:formula1>
            <xm:f>Matruong!$A$2:$A$153</xm:f>
          </x14:formula1>
          <xm:sqref>S8:S507</xm:sqref>
        </x14:dataValidation>
        <x14:dataValidation type="list" allowBlank="1" showInputMessage="1" showErrorMessage="1">
          <x14:formula1>
            <xm:f>'Noi sinh'!$B$2:$B$65</xm:f>
          </x14:formula1>
          <xm:sqref>L8:L507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  <pageSetUpPr fitToPage="1"/>
  </sheetPr>
  <dimension ref="A1:Q28"/>
  <sheetViews>
    <sheetView showGridLines="0" showZeros="0" zoomScale="115" zoomScaleNormal="115" workbookViewId="0">
      <selection activeCell="H27" sqref="H27"/>
    </sheetView>
  </sheetViews>
  <sheetFormatPr defaultColWidth="9" defaultRowHeight="15" x14ac:dyDescent="0.25"/>
  <cols>
    <col min="1" max="1" width="4.42578125" style="9" customWidth="1"/>
    <col min="2" max="2" width="22.7109375" style="9" customWidth="1"/>
    <col min="3" max="3" width="7" style="11" customWidth="1"/>
    <col min="4" max="4" width="7.28515625" style="9" customWidth="1"/>
    <col min="5" max="5" width="6.140625" style="9" customWidth="1"/>
    <col min="6" max="6" width="23.42578125" style="9" customWidth="1"/>
    <col min="7" max="7" width="10.140625" style="9" customWidth="1"/>
    <col min="8" max="8" width="7.140625" style="9" customWidth="1"/>
    <col min="9" max="9" width="4.42578125" style="9" hidden="1" customWidth="1"/>
    <col min="10" max="10" width="17.5703125" style="9" hidden="1" customWidth="1"/>
    <col min="11" max="11" width="8" style="9" hidden="1" customWidth="1"/>
    <col min="12" max="12" width="6.28515625" style="9" hidden="1" customWidth="1"/>
    <col min="13" max="13" width="4" style="9" hidden="1" customWidth="1"/>
    <col min="14" max="14" width="16.5703125" style="9" hidden="1" customWidth="1"/>
    <col min="15" max="15" width="7.5703125" style="9" hidden="1" customWidth="1"/>
    <col min="16" max="16" width="7.140625" style="9" hidden="1" customWidth="1"/>
    <col min="17" max="61" width="0" style="9" hidden="1" customWidth="1"/>
    <col min="62" max="16384" width="9" style="9"/>
  </cols>
  <sheetData>
    <row r="1" spans="1:16" ht="21.75" customHeight="1" x14ac:dyDescent="0.3">
      <c r="A1" s="258" t="s">
        <v>99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3" spans="1:16" s="11" customFormat="1" ht="30" customHeight="1" x14ac:dyDescent="0.25">
      <c r="A3" s="10" t="s">
        <v>0</v>
      </c>
      <c r="B3" s="10" t="s">
        <v>18</v>
      </c>
      <c r="C3" s="10" t="s">
        <v>11</v>
      </c>
      <c r="D3" s="10" t="s">
        <v>100</v>
      </c>
      <c r="E3" s="10" t="s">
        <v>0</v>
      </c>
      <c r="F3" s="10" t="s">
        <v>18</v>
      </c>
      <c r="G3" s="10" t="s">
        <v>11</v>
      </c>
      <c r="H3" s="10" t="s">
        <v>100</v>
      </c>
      <c r="I3" s="10" t="s">
        <v>0</v>
      </c>
      <c r="J3" s="10" t="s">
        <v>18</v>
      </c>
      <c r="K3" s="10" t="s">
        <v>11</v>
      </c>
      <c r="L3" s="10" t="s">
        <v>100</v>
      </c>
      <c r="M3" s="10" t="s">
        <v>0</v>
      </c>
      <c r="N3" s="10" t="s">
        <v>18</v>
      </c>
      <c r="O3" s="10" t="s">
        <v>11</v>
      </c>
      <c r="P3" s="10" t="s">
        <v>100</v>
      </c>
    </row>
    <row r="4" spans="1:16" ht="20.25" customHeight="1" x14ac:dyDescent="0.25">
      <c r="A4" s="140">
        <v>1</v>
      </c>
      <c r="B4" s="141" t="s">
        <v>346</v>
      </c>
      <c r="C4" s="140">
        <v>11</v>
      </c>
      <c r="D4" s="142">
        <f t="shared" ref="D4:D25" si="0">COUNTIFS(monthifull,B4)</f>
        <v>0</v>
      </c>
      <c r="E4" s="142">
        <v>23</v>
      </c>
      <c r="F4" s="142" t="s">
        <v>545</v>
      </c>
      <c r="G4" s="140">
        <v>9</v>
      </c>
      <c r="H4" s="140">
        <f t="shared" ref="H4:H16" si="1">COUNTIFS(monthifull,F4)</f>
        <v>0</v>
      </c>
      <c r="I4" s="142">
        <v>22</v>
      </c>
      <c r="J4" s="142" t="s">
        <v>346</v>
      </c>
      <c r="K4" s="142">
        <v>11</v>
      </c>
      <c r="L4" s="142">
        <f t="shared" ref="L4:L13" si="2">COUNTIFS(monthifull,J4)</f>
        <v>0</v>
      </c>
      <c r="M4" s="142">
        <v>37</v>
      </c>
      <c r="N4" s="142"/>
      <c r="O4" s="142"/>
      <c r="P4" s="142"/>
    </row>
    <row r="5" spans="1:16" ht="20.25" customHeight="1" x14ac:dyDescent="0.25">
      <c r="A5" s="140">
        <v>2</v>
      </c>
      <c r="B5" s="141" t="s">
        <v>347</v>
      </c>
      <c r="C5" s="140">
        <v>11</v>
      </c>
      <c r="D5" s="142">
        <f t="shared" si="0"/>
        <v>1</v>
      </c>
      <c r="E5" s="142">
        <v>24</v>
      </c>
      <c r="F5" s="142" t="s">
        <v>546</v>
      </c>
      <c r="G5" s="140">
        <v>9</v>
      </c>
      <c r="H5" s="140">
        <f t="shared" si="1"/>
        <v>0</v>
      </c>
      <c r="I5" s="142">
        <v>23</v>
      </c>
      <c r="J5" s="142" t="s">
        <v>347</v>
      </c>
      <c r="K5" s="142">
        <v>11</v>
      </c>
      <c r="L5" s="142">
        <f t="shared" si="2"/>
        <v>1</v>
      </c>
      <c r="M5" s="142">
        <v>38</v>
      </c>
      <c r="N5" s="142"/>
      <c r="O5" s="142"/>
      <c r="P5" s="142"/>
    </row>
    <row r="6" spans="1:16" ht="20.25" customHeight="1" x14ac:dyDescent="0.25">
      <c r="A6" s="140">
        <v>3</v>
      </c>
      <c r="B6" s="141" t="s">
        <v>348</v>
      </c>
      <c r="C6" s="140">
        <v>11</v>
      </c>
      <c r="D6" s="142">
        <f t="shared" si="0"/>
        <v>1</v>
      </c>
      <c r="E6" s="142">
        <v>25</v>
      </c>
      <c r="F6" s="142" t="s">
        <v>547</v>
      </c>
      <c r="G6" s="140">
        <v>9</v>
      </c>
      <c r="H6" s="140">
        <f t="shared" si="1"/>
        <v>0</v>
      </c>
      <c r="I6" s="142">
        <v>24</v>
      </c>
      <c r="J6" s="142" t="s">
        <v>348</v>
      </c>
      <c r="K6" s="142">
        <v>11</v>
      </c>
      <c r="L6" s="142">
        <f t="shared" si="2"/>
        <v>1</v>
      </c>
      <c r="M6" s="142">
        <v>39</v>
      </c>
      <c r="N6" s="142"/>
      <c r="O6" s="142"/>
      <c r="P6" s="142"/>
    </row>
    <row r="7" spans="1:16" ht="20.25" customHeight="1" x14ac:dyDescent="0.25">
      <c r="A7" s="140">
        <v>4</v>
      </c>
      <c r="B7" s="141" t="s">
        <v>349</v>
      </c>
      <c r="C7" s="140">
        <v>11</v>
      </c>
      <c r="D7" s="142">
        <f t="shared" si="0"/>
        <v>0</v>
      </c>
      <c r="E7" s="142">
        <v>26</v>
      </c>
      <c r="F7" s="142" t="s">
        <v>548</v>
      </c>
      <c r="G7" s="140">
        <v>9</v>
      </c>
      <c r="H7" s="140">
        <f>COUNTIFS(monthifull,F7)</f>
        <v>0</v>
      </c>
      <c r="I7" s="142">
        <v>25</v>
      </c>
      <c r="J7" s="142" t="s">
        <v>349</v>
      </c>
      <c r="K7" s="142">
        <v>11</v>
      </c>
      <c r="L7" s="142">
        <f t="shared" si="2"/>
        <v>0</v>
      </c>
      <c r="M7" s="142">
        <v>40</v>
      </c>
      <c r="N7" s="142"/>
      <c r="O7" s="142"/>
      <c r="P7" s="142"/>
    </row>
    <row r="8" spans="1:16" ht="20.25" customHeight="1" x14ac:dyDescent="0.25">
      <c r="A8" s="140">
        <v>5</v>
      </c>
      <c r="B8" s="141" t="s">
        <v>350</v>
      </c>
      <c r="C8" s="140">
        <v>11</v>
      </c>
      <c r="D8" s="142">
        <f t="shared" si="0"/>
        <v>0</v>
      </c>
      <c r="E8" s="142">
        <v>27</v>
      </c>
      <c r="F8" s="142" t="s">
        <v>549</v>
      </c>
      <c r="G8" s="140">
        <v>9</v>
      </c>
      <c r="H8" s="140">
        <f t="shared" si="1"/>
        <v>1</v>
      </c>
      <c r="I8" s="142">
        <v>26</v>
      </c>
      <c r="J8" s="142" t="s">
        <v>350</v>
      </c>
      <c r="K8" s="142">
        <v>11</v>
      </c>
      <c r="L8" s="142">
        <f t="shared" si="2"/>
        <v>0</v>
      </c>
      <c r="M8" s="142">
        <v>41</v>
      </c>
      <c r="N8" s="142"/>
      <c r="O8" s="142"/>
      <c r="P8" s="142"/>
    </row>
    <row r="9" spans="1:16" ht="20.25" customHeight="1" x14ac:dyDescent="0.25">
      <c r="A9" s="140">
        <v>6</v>
      </c>
      <c r="B9" s="141" t="s">
        <v>351</v>
      </c>
      <c r="C9" s="140">
        <v>11</v>
      </c>
      <c r="D9" s="142">
        <f t="shared" si="0"/>
        <v>0</v>
      </c>
      <c r="E9" s="142">
        <v>28</v>
      </c>
      <c r="F9" s="142" t="s">
        <v>550</v>
      </c>
      <c r="G9" s="140">
        <v>9</v>
      </c>
      <c r="H9" s="140">
        <f t="shared" si="1"/>
        <v>1</v>
      </c>
      <c r="I9" s="142">
        <v>27</v>
      </c>
      <c r="J9" s="142" t="s">
        <v>351</v>
      </c>
      <c r="K9" s="142">
        <v>11</v>
      </c>
      <c r="L9" s="142">
        <f t="shared" si="2"/>
        <v>0</v>
      </c>
      <c r="M9" s="142">
        <v>42</v>
      </c>
      <c r="N9" s="142"/>
      <c r="O9" s="142"/>
      <c r="P9" s="142"/>
    </row>
    <row r="10" spans="1:16" ht="20.25" customHeight="1" x14ac:dyDescent="0.25">
      <c r="A10" s="140">
        <v>7</v>
      </c>
      <c r="B10" s="141" t="s">
        <v>352</v>
      </c>
      <c r="C10" s="140">
        <v>11</v>
      </c>
      <c r="D10" s="142">
        <f t="shared" si="0"/>
        <v>0</v>
      </c>
      <c r="E10" s="142">
        <v>29</v>
      </c>
      <c r="F10" s="142" t="s">
        <v>551</v>
      </c>
      <c r="G10" s="140">
        <v>9</v>
      </c>
      <c r="H10" s="140">
        <f t="shared" si="1"/>
        <v>0</v>
      </c>
      <c r="I10" s="142">
        <v>28</v>
      </c>
      <c r="J10" s="142" t="s">
        <v>352</v>
      </c>
      <c r="K10" s="142">
        <v>11</v>
      </c>
      <c r="L10" s="142">
        <f t="shared" si="2"/>
        <v>0</v>
      </c>
      <c r="M10" s="142">
        <v>43</v>
      </c>
      <c r="N10" s="142"/>
      <c r="O10" s="142"/>
      <c r="P10" s="142"/>
    </row>
    <row r="11" spans="1:16" ht="20.25" customHeight="1" x14ac:dyDescent="0.25">
      <c r="A11" s="140">
        <v>8</v>
      </c>
      <c r="B11" s="141" t="s">
        <v>353</v>
      </c>
      <c r="C11" s="140">
        <v>11</v>
      </c>
      <c r="D11" s="142">
        <f t="shared" si="0"/>
        <v>0</v>
      </c>
      <c r="E11" s="142">
        <v>30</v>
      </c>
      <c r="F11" s="142" t="s">
        <v>552</v>
      </c>
      <c r="G11" s="140">
        <v>9</v>
      </c>
      <c r="H11" s="140">
        <f t="shared" si="1"/>
        <v>0</v>
      </c>
      <c r="I11" s="142">
        <v>29</v>
      </c>
      <c r="J11" s="142" t="s">
        <v>353</v>
      </c>
      <c r="K11" s="142">
        <v>11</v>
      </c>
      <c r="L11" s="142">
        <f t="shared" si="2"/>
        <v>0</v>
      </c>
      <c r="M11" s="142">
        <v>44</v>
      </c>
      <c r="N11" s="142"/>
      <c r="O11" s="142"/>
      <c r="P11" s="142"/>
    </row>
    <row r="12" spans="1:16" ht="20.25" customHeight="1" x14ac:dyDescent="0.25">
      <c r="A12" s="140">
        <v>9</v>
      </c>
      <c r="B12" s="141" t="s">
        <v>354</v>
      </c>
      <c r="C12" s="140">
        <v>11</v>
      </c>
      <c r="D12" s="142">
        <f t="shared" si="0"/>
        <v>0</v>
      </c>
      <c r="E12" s="142">
        <v>31</v>
      </c>
      <c r="F12" s="142" t="s">
        <v>553</v>
      </c>
      <c r="G12" s="140">
        <v>9</v>
      </c>
      <c r="H12" s="140">
        <f t="shared" si="1"/>
        <v>0</v>
      </c>
      <c r="I12" s="142">
        <v>30</v>
      </c>
      <c r="J12" s="142" t="s">
        <v>354</v>
      </c>
      <c r="K12" s="142">
        <v>11</v>
      </c>
      <c r="L12" s="142">
        <f t="shared" si="2"/>
        <v>0</v>
      </c>
      <c r="M12" s="142">
        <v>45</v>
      </c>
      <c r="N12" s="142"/>
      <c r="O12" s="142"/>
      <c r="P12" s="142"/>
    </row>
    <row r="13" spans="1:16" ht="20.25" customHeight="1" x14ac:dyDescent="0.25">
      <c r="A13" s="140">
        <v>10</v>
      </c>
      <c r="B13" s="141" t="s">
        <v>559</v>
      </c>
      <c r="C13" s="140">
        <v>11</v>
      </c>
      <c r="D13" s="142">
        <f t="shared" si="0"/>
        <v>0</v>
      </c>
      <c r="E13" s="142">
        <v>32</v>
      </c>
      <c r="F13" s="142" t="s">
        <v>357</v>
      </c>
      <c r="G13" s="140">
        <v>11</v>
      </c>
      <c r="H13" s="140">
        <f t="shared" si="1"/>
        <v>0</v>
      </c>
      <c r="I13" s="142">
        <v>31</v>
      </c>
      <c r="J13" s="142" t="s">
        <v>355</v>
      </c>
      <c r="K13" s="142">
        <v>11</v>
      </c>
      <c r="L13" s="142">
        <f t="shared" si="2"/>
        <v>0</v>
      </c>
      <c r="M13" s="142">
        <v>46</v>
      </c>
      <c r="N13" s="142"/>
      <c r="O13" s="142"/>
      <c r="P13" s="142"/>
    </row>
    <row r="14" spans="1:16" ht="20.25" customHeight="1" x14ac:dyDescent="0.25">
      <c r="A14" s="140">
        <v>11</v>
      </c>
      <c r="B14" s="141" t="s">
        <v>356</v>
      </c>
      <c r="C14" s="140">
        <v>11</v>
      </c>
      <c r="D14" s="142">
        <f t="shared" si="0"/>
        <v>0</v>
      </c>
      <c r="E14" s="142">
        <v>33</v>
      </c>
      <c r="F14" s="142" t="s">
        <v>358</v>
      </c>
      <c r="G14" s="140">
        <v>11</v>
      </c>
      <c r="H14" s="140">
        <f t="shared" si="1"/>
        <v>0</v>
      </c>
      <c r="I14" s="142"/>
      <c r="J14" s="142"/>
      <c r="K14" s="142"/>
      <c r="L14" s="142"/>
      <c r="M14" s="142"/>
      <c r="N14" s="142"/>
      <c r="O14" s="142"/>
      <c r="P14" s="142"/>
    </row>
    <row r="15" spans="1:16" ht="20.25" customHeight="1" x14ac:dyDescent="0.25">
      <c r="A15" s="140">
        <v>12</v>
      </c>
      <c r="B15" s="141" t="s">
        <v>535</v>
      </c>
      <c r="C15" s="140">
        <v>10</v>
      </c>
      <c r="D15" s="142">
        <f t="shared" si="0"/>
        <v>0</v>
      </c>
      <c r="E15" s="142">
        <v>34</v>
      </c>
      <c r="F15" s="142" t="s">
        <v>359</v>
      </c>
      <c r="G15" s="140">
        <v>11</v>
      </c>
      <c r="H15" s="140">
        <f t="shared" si="1"/>
        <v>1</v>
      </c>
      <c r="I15" s="142"/>
      <c r="J15" s="142"/>
      <c r="K15" s="142"/>
      <c r="L15" s="142"/>
      <c r="M15" s="142"/>
      <c r="N15" s="142"/>
      <c r="O15" s="142"/>
      <c r="P15" s="142"/>
    </row>
    <row r="16" spans="1:16" ht="20.25" customHeight="1" x14ac:dyDescent="0.25">
      <c r="A16" s="140">
        <v>13</v>
      </c>
      <c r="B16" s="141" t="s">
        <v>536</v>
      </c>
      <c r="C16" s="140">
        <v>10</v>
      </c>
      <c r="D16" s="142">
        <f t="shared" si="0"/>
        <v>0</v>
      </c>
      <c r="E16" s="142"/>
      <c r="F16" s="142"/>
      <c r="G16" s="140"/>
      <c r="H16" s="140">
        <f t="shared" si="1"/>
        <v>0</v>
      </c>
      <c r="I16" s="142"/>
      <c r="J16" s="142"/>
      <c r="K16" s="142"/>
      <c r="L16" s="142"/>
      <c r="M16" s="142"/>
      <c r="N16" s="142"/>
      <c r="O16" s="142"/>
      <c r="P16" s="142"/>
    </row>
    <row r="17" spans="1:17" ht="20.25" customHeight="1" x14ac:dyDescent="0.25">
      <c r="A17" s="140">
        <v>14</v>
      </c>
      <c r="B17" s="141" t="s">
        <v>537</v>
      </c>
      <c r="C17" s="140">
        <v>10</v>
      </c>
      <c r="D17" s="142">
        <f t="shared" si="0"/>
        <v>0</v>
      </c>
      <c r="E17" s="142"/>
      <c r="F17" s="142"/>
      <c r="G17" s="140"/>
      <c r="H17" s="140"/>
      <c r="I17" s="142"/>
      <c r="J17" s="142"/>
      <c r="K17" s="142"/>
      <c r="L17" s="142"/>
      <c r="M17" s="142"/>
      <c r="N17" s="142"/>
      <c r="O17" s="142"/>
      <c r="P17" s="142"/>
    </row>
    <row r="18" spans="1:17" ht="20.25" customHeight="1" x14ac:dyDescent="0.25">
      <c r="A18" s="140">
        <v>15</v>
      </c>
      <c r="B18" s="141" t="s">
        <v>538</v>
      </c>
      <c r="C18" s="140">
        <v>10</v>
      </c>
      <c r="D18" s="142">
        <f t="shared" si="0"/>
        <v>0</v>
      </c>
      <c r="E18" s="142"/>
      <c r="F18" s="142"/>
      <c r="G18" s="140"/>
      <c r="H18" s="140"/>
      <c r="I18" s="142"/>
      <c r="J18" s="142"/>
      <c r="K18" s="142"/>
      <c r="L18" s="142"/>
      <c r="M18" s="142"/>
      <c r="N18" s="142"/>
      <c r="O18" s="142"/>
      <c r="P18" s="142"/>
    </row>
    <row r="19" spans="1:17" ht="20.25" customHeight="1" x14ac:dyDescent="0.25">
      <c r="A19" s="140">
        <v>16</v>
      </c>
      <c r="B19" s="141" t="s">
        <v>539</v>
      </c>
      <c r="C19" s="140">
        <v>10</v>
      </c>
      <c r="D19" s="142">
        <f t="shared" si="0"/>
        <v>0</v>
      </c>
      <c r="E19" s="142"/>
      <c r="F19" s="142"/>
      <c r="G19" s="140"/>
      <c r="H19" s="140"/>
      <c r="I19" s="142"/>
      <c r="J19" s="142"/>
      <c r="K19" s="142"/>
      <c r="L19" s="142"/>
      <c r="M19" s="142"/>
      <c r="N19" s="142"/>
      <c r="O19" s="142"/>
      <c r="P19" s="142"/>
    </row>
    <row r="20" spans="1:17" ht="20.25" customHeight="1" x14ac:dyDescent="0.25">
      <c r="A20" s="140">
        <v>17</v>
      </c>
      <c r="B20" s="141" t="s">
        <v>540</v>
      </c>
      <c r="C20" s="140">
        <v>10</v>
      </c>
      <c r="D20" s="142">
        <f t="shared" si="0"/>
        <v>0</v>
      </c>
      <c r="E20" s="142"/>
      <c r="F20" s="142"/>
      <c r="G20" s="140"/>
      <c r="H20" s="140"/>
      <c r="I20" s="142"/>
      <c r="J20" s="142"/>
      <c r="K20" s="142"/>
      <c r="L20" s="142"/>
      <c r="M20" s="142"/>
      <c r="N20" s="142"/>
      <c r="O20" s="142"/>
      <c r="P20" s="142"/>
    </row>
    <row r="21" spans="1:17" ht="20.25" customHeight="1" x14ac:dyDescent="0.25">
      <c r="A21" s="140">
        <v>18</v>
      </c>
      <c r="B21" s="141" t="s">
        <v>541</v>
      </c>
      <c r="C21" s="140">
        <v>10</v>
      </c>
      <c r="D21" s="142">
        <f t="shared" si="0"/>
        <v>0</v>
      </c>
      <c r="E21" s="142"/>
      <c r="F21" s="142"/>
      <c r="G21" s="140"/>
      <c r="H21" s="140"/>
      <c r="I21" s="142"/>
      <c r="J21" s="142"/>
      <c r="K21" s="142"/>
      <c r="L21" s="142"/>
      <c r="M21" s="142"/>
      <c r="N21" s="142"/>
      <c r="O21" s="142"/>
      <c r="P21" s="142"/>
    </row>
    <row r="22" spans="1:17" ht="20.25" customHeight="1" x14ac:dyDescent="0.25">
      <c r="A22" s="140">
        <v>19</v>
      </c>
      <c r="B22" s="141" t="s">
        <v>542</v>
      </c>
      <c r="C22" s="140">
        <v>10</v>
      </c>
      <c r="D22" s="142">
        <f t="shared" si="0"/>
        <v>0</v>
      </c>
      <c r="E22" s="142"/>
      <c r="F22" s="142"/>
      <c r="G22" s="140"/>
      <c r="H22" s="140"/>
      <c r="I22" s="142"/>
      <c r="J22" s="142"/>
      <c r="K22" s="142"/>
      <c r="L22" s="142"/>
      <c r="M22" s="142"/>
      <c r="N22" s="142"/>
      <c r="O22" s="142"/>
      <c r="P22" s="142"/>
    </row>
    <row r="23" spans="1:17" ht="20.25" customHeight="1" x14ac:dyDescent="0.25">
      <c r="A23" s="140">
        <v>20</v>
      </c>
      <c r="B23" s="141" t="s">
        <v>543</v>
      </c>
      <c r="C23" s="140">
        <v>10</v>
      </c>
      <c r="D23" s="142">
        <f t="shared" si="0"/>
        <v>0</v>
      </c>
      <c r="E23" s="142"/>
      <c r="F23" s="142"/>
      <c r="G23" s="140"/>
      <c r="H23" s="140"/>
      <c r="I23" s="142"/>
      <c r="J23" s="142"/>
      <c r="K23" s="142"/>
      <c r="L23" s="142"/>
      <c r="M23" s="142"/>
      <c r="N23" s="142"/>
      <c r="O23" s="142"/>
      <c r="P23" s="142"/>
    </row>
    <row r="24" spans="1:17" ht="20.25" customHeight="1" x14ac:dyDescent="0.25">
      <c r="A24" s="140">
        <v>21</v>
      </c>
      <c r="B24" s="141" t="s">
        <v>558</v>
      </c>
      <c r="C24" s="140">
        <v>10</v>
      </c>
      <c r="D24" s="142">
        <f t="shared" si="0"/>
        <v>0</v>
      </c>
      <c r="E24" s="142"/>
      <c r="F24" s="142"/>
      <c r="G24" s="140"/>
      <c r="H24" s="140"/>
      <c r="I24" s="142"/>
      <c r="J24" s="142"/>
      <c r="K24" s="142"/>
      <c r="L24" s="142"/>
      <c r="M24" s="142"/>
      <c r="N24" s="142"/>
      <c r="O24" s="142"/>
      <c r="P24" s="142"/>
    </row>
    <row r="25" spans="1:17" ht="20.25" customHeight="1" x14ac:dyDescent="0.25">
      <c r="A25" s="140">
        <v>22</v>
      </c>
      <c r="B25" s="141" t="s">
        <v>544</v>
      </c>
      <c r="C25" s="140">
        <v>10</v>
      </c>
      <c r="D25" s="142">
        <f t="shared" si="0"/>
        <v>0</v>
      </c>
      <c r="E25" s="142"/>
      <c r="F25" s="142"/>
      <c r="G25" s="140"/>
      <c r="H25" s="140"/>
      <c r="I25" s="142"/>
      <c r="J25" s="142"/>
      <c r="K25" s="142"/>
      <c r="L25" s="142"/>
      <c r="M25" s="142"/>
      <c r="N25" s="142"/>
      <c r="O25" s="142"/>
      <c r="P25" s="142"/>
    </row>
    <row r="26" spans="1:17" ht="20.25" customHeight="1" x14ac:dyDescent="0.25">
      <c r="A26" s="260" t="s">
        <v>554</v>
      </c>
      <c r="B26" s="260"/>
      <c r="C26" s="260"/>
      <c r="D26" s="215">
        <f>SUM(D4:D14)</f>
        <v>2</v>
      </c>
      <c r="E26" s="260" t="s">
        <v>556</v>
      </c>
      <c r="F26" s="260"/>
      <c r="G26" s="260"/>
      <c r="H26" s="214">
        <f>SUM(H4:H12)</f>
        <v>2</v>
      </c>
      <c r="I26" s="260" t="s">
        <v>101</v>
      </c>
      <c r="J26" s="260"/>
      <c r="K26" s="260"/>
      <c r="L26" s="12">
        <f>SUM(L4:L25)</f>
        <v>2</v>
      </c>
      <c r="M26" s="260" t="s">
        <v>102</v>
      </c>
      <c r="N26" s="260"/>
      <c r="O26" s="260"/>
      <c r="P26" s="12">
        <f>SUM(P4:P12)</f>
        <v>0</v>
      </c>
    </row>
    <row r="27" spans="1:17" ht="20.25" customHeight="1" x14ac:dyDescent="0.25">
      <c r="A27" s="260" t="s">
        <v>555</v>
      </c>
      <c r="B27" s="260"/>
      <c r="C27" s="260"/>
      <c r="D27" s="215">
        <f>SUM(D15:D25)</f>
        <v>0</v>
      </c>
      <c r="E27" s="260" t="s">
        <v>557</v>
      </c>
      <c r="F27" s="260"/>
      <c r="G27" s="260"/>
      <c r="H27" s="214">
        <f>SUM(H13:H15)</f>
        <v>1</v>
      </c>
      <c r="I27" s="260" t="s">
        <v>103</v>
      </c>
      <c r="J27" s="260"/>
      <c r="K27" s="260"/>
      <c r="L27" s="12" t="e">
        <f>SUM(#REF!)</f>
        <v>#REF!</v>
      </c>
      <c r="M27" s="260" t="s">
        <v>104</v>
      </c>
      <c r="N27" s="260"/>
      <c r="O27" s="260"/>
      <c r="P27" s="12">
        <f>SUM(P13:P25)</f>
        <v>0</v>
      </c>
    </row>
    <row r="28" spans="1:17" ht="21" customHeight="1" x14ac:dyDescent="0.25">
      <c r="A28" s="259" t="str">
        <f>"Tổng số đăng ký dự thi: "&amp;SUM(D26,H26,D27,H27)</f>
        <v>Tổng số đăng ký dự thi: 5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117"/>
    </row>
  </sheetData>
  <sheetProtection password="D908" sheet="1" objects="1" scenarios="1" selectLockedCells="1"/>
  <mergeCells count="10">
    <mergeCell ref="A1:P1"/>
    <mergeCell ref="A28:P28"/>
    <mergeCell ref="I26:K26"/>
    <mergeCell ref="M26:O26"/>
    <mergeCell ref="I27:K27"/>
    <mergeCell ref="M27:O27"/>
    <mergeCell ref="A26:C26"/>
    <mergeCell ref="A27:C27"/>
    <mergeCell ref="E26:G26"/>
    <mergeCell ref="E27:G27"/>
  </mergeCells>
  <pageMargins left="0.76" right="0.37" top="0.51" bottom="0.45" header="0.3" footer="0.59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153"/>
  <sheetViews>
    <sheetView zoomScale="115" zoomScaleNormal="115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C23" sqref="C23"/>
    </sheetView>
  </sheetViews>
  <sheetFormatPr defaultRowHeight="12.75" x14ac:dyDescent="0.2"/>
  <cols>
    <col min="1" max="1" width="6.7109375" style="124" customWidth="1"/>
    <col min="2" max="2" width="32.85546875" style="124" customWidth="1"/>
    <col min="3" max="3" width="20.42578125" style="124" bestFit="1" customWidth="1"/>
    <col min="4" max="4" width="23.5703125" style="124" customWidth="1"/>
    <col min="5" max="5" width="71.140625" style="124" bestFit="1" customWidth="1"/>
    <col min="6" max="6" width="64.5703125" style="124" customWidth="1"/>
    <col min="7" max="256" width="9.140625" style="124"/>
    <col min="257" max="257" width="11.140625" style="124" customWidth="1"/>
    <col min="258" max="258" width="32.85546875" style="124" customWidth="1"/>
    <col min="259" max="259" width="17.28515625" style="124" customWidth="1"/>
    <col min="260" max="260" width="23.5703125" style="124" customWidth="1"/>
    <col min="261" max="261" width="71.140625" style="124" bestFit="1" customWidth="1"/>
    <col min="262" max="262" width="64.5703125" style="124" customWidth="1"/>
    <col min="263" max="512" width="9.140625" style="124"/>
    <col min="513" max="513" width="11.140625" style="124" customWidth="1"/>
    <col min="514" max="514" width="32.85546875" style="124" customWidth="1"/>
    <col min="515" max="515" width="17.28515625" style="124" customWidth="1"/>
    <col min="516" max="516" width="23.5703125" style="124" customWidth="1"/>
    <col min="517" max="517" width="71.140625" style="124" bestFit="1" customWidth="1"/>
    <col min="518" max="518" width="64.5703125" style="124" customWidth="1"/>
    <col min="519" max="768" width="9.140625" style="124"/>
    <col min="769" max="769" width="11.140625" style="124" customWidth="1"/>
    <col min="770" max="770" width="32.85546875" style="124" customWidth="1"/>
    <col min="771" max="771" width="17.28515625" style="124" customWidth="1"/>
    <col min="772" max="772" width="23.5703125" style="124" customWidth="1"/>
    <col min="773" max="773" width="71.140625" style="124" bestFit="1" customWidth="1"/>
    <col min="774" max="774" width="64.5703125" style="124" customWidth="1"/>
    <col min="775" max="1024" width="9.140625" style="124"/>
    <col min="1025" max="1025" width="11.140625" style="124" customWidth="1"/>
    <col min="1026" max="1026" width="32.85546875" style="124" customWidth="1"/>
    <col min="1027" max="1027" width="17.28515625" style="124" customWidth="1"/>
    <col min="1028" max="1028" width="23.5703125" style="124" customWidth="1"/>
    <col min="1029" max="1029" width="71.140625" style="124" bestFit="1" customWidth="1"/>
    <col min="1030" max="1030" width="64.5703125" style="124" customWidth="1"/>
    <col min="1031" max="1280" width="9.140625" style="124"/>
    <col min="1281" max="1281" width="11.140625" style="124" customWidth="1"/>
    <col min="1282" max="1282" width="32.85546875" style="124" customWidth="1"/>
    <col min="1283" max="1283" width="17.28515625" style="124" customWidth="1"/>
    <col min="1284" max="1284" width="23.5703125" style="124" customWidth="1"/>
    <col min="1285" max="1285" width="71.140625" style="124" bestFit="1" customWidth="1"/>
    <col min="1286" max="1286" width="64.5703125" style="124" customWidth="1"/>
    <col min="1287" max="1536" width="9.140625" style="124"/>
    <col min="1537" max="1537" width="11.140625" style="124" customWidth="1"/>
    <col min="1538" max="1538" width="32.85546875" style="124" customWidth="1"/>
    <col min="1539" max="1539" width="17.28515625" style="124" customWidth="1"/>
    <col min="1540" max="1540" width="23.5703125" style="124" customWidth="1"/>
    <col min="1541" max="1541" width="71.140625" style="124" bestFit="1" customWidth="1"/>
    <col min="1542" max="1542" width="64.5703125" style="124" customWidth="1"/>
    <col min="1543" max="1792" width="9.140625" style="124"/>
    <col min="1793" max="1793" width="11.140625" style="124" customWidth="1"/>
    <col min="1794" max="1794" width="32.85546875" style="124" customWidth="1"/>
    <col min="1795" max="1795" width="17.28515625" style="124" customWidth="1"/>
    <col min="1796" max="1796" width="23.5703125" style="124" customWidth="1"/>
    <col min="1797" max="1797" width="71.140625" style="124" bestFit="1" customWidth="1"/>
    <col min="1798" max="1798" width="64.5703125" style="124" customWidth="1"/>
    <col min="1799" max="2048" width="9.140625" style="124"/>
    <col min="2049" max="2049" width="11.140625" style="124" customWidth="1"/>
    <col min="2050" max="2050" width="32.85546875" style="124" customWidth="1"/>
    <col min="2051" max="2051" width="17.28515625" style="124" customWidth="1"/>
    <col min="2052" max="2052" width="23.5703125" style="124" customWidth="1"/>
    <col min="2053" max="2053" width="71.140625" style="124" bestFit="1" customWidth="1"/>
    <col min="2054" max="2054" width="64.5703125" style="124" customWidth="1"/>
    <col min="2055" max="2304" width="9.140625" style="124"/>
    <col min="2305" max="2305" width="11.140625" style="124" customWidth="1"/>
    <col min="2306" max="2306" width="32.85546875" style="124" customWidth="1"/>
    <col min="2307" max="2307" width="17.28515625" style="124" customWidth="1"/>
    <col min="2308" max="2308" width="23.5703125" style="124" customWidth="1"/>
    <col min="2309" max="2309" width="71.140625" style="124" bestFit="1" customWidth="1"/>
    <col min="2310" max="2310" width="64.5703125" style="124" customWidth="1"/>
    <col min="2311" max="2560" width="9.140625" style="124"/>
    <col min="2561" max="2561" width="11.140625" style="124" customWidth="1"/>
    <col min="2562" max="2562" width="32.85546875" style="124" customWidth="1"/>
    <col min="2563" max="2563" width="17.28515625" style="124" customWidth="1"/>
    <col min="2564" max="2564" width="23.5703125" style="124" customWidth="1"/>
    <col min="2565" max="2565" width="71.140625" style="124" bestFit="1" customWidth="1"/>
    <col min="2566" max="2566" width="64.5703125" style="124" customWidth="1"/>
    <col min="2567" max="2816" width="9.140625" style="124"/>
    <col min="2817" max="2817" width="11.140625" style="124" customWidth="1"/>
    <col min="2818" max="2818" width="32.85546875" style="124" customWidth="1"/>
    <col min="2819" max="2819" width="17.28515625" style="124" customWidth="1"/>
    <col min="2820" max="2820" width="23.5703125" style="124" customWidth="1"/>
    <col min="2821" max="2821" width="71.140625" style="124" bestFit="1" customWidth="1"/>
    <col min="2822" max="2822" width="64.5703125" style="124" customWidth="1"/>
    <col min="2823" max="3072" width="9.140625" style="124"/>
    <col min="3073" max="3073" width="11.140625" style="124" customWidth="1"/>
    <col min="3074" max="3074" width="32.85546875" style="124" customWidth="1"/>
    <col min="3075" max="3075" width="17.28515625" style="124" customWidth="1"/>
    <col min="3076" max="3076" width="23.5703125" style="124" customWidth="1"/>
    <col min="3077" max="3077" width="71.140625" style="124" bestFit="1" customWidth="1"/>
    <col min="3078" max="3078" width="64.5703125" style="124" customWidth="1"/>
    <col min="3079" max="3328" width="9.140625" style="124"/>
    <col min="3329" max="3329" width="11.140625" style="124" customWidth="1"/>
    <col min="3330" max="3330" width="32.85546875" style="124" customWidth="1"/>
    <col min="3331" max="3331" width="17.28515625" style="124" customWidth="1"/>
    <col min="3332" max="3332" width="23.5703125" style="124" customWidth="1"/>
    <col min="3333" max="3333" width="71.140625" style="124" bestFit="1" customWidth="1"/>
    <col min="3334" max="3334" width="64.5703125" style="124" customWidth="1"/>
    <col min="3335" max="3584" width="9.140625" style="124"/>
    <col min="3585" max="3585" width="11.140625" style="124" customWidth="1"/>
    <col min="3586" max="3586" width="32.85546875" style="124" customWidth="1"/>
    <col min="3587" max="3587" width="17.28515625" style="124" customWidth="1"/>
    <col min="3588" max="3588" width="23.5703125" style="124" customWidth="1"/>
    <col min="3589" max="3589" width="71.140625" style="124" bestFit="1" customWidth="1"/>
    <col min="3590" max="3590" width="64.5703125" style="124" customWidth="1"/>
    <col min="3591" max="3840" width="9.140625" style="124"/>
    <col min="3841" max="3841" width="11.140625" style="124" customWidth="1"/>
    <col min="3842" max="3842" width="32.85546875" style="124" customWidth="1"/>
    <col min="3843" max="3843" width="17.28515625" style="124" customWidth="1"/>
    <col min="3844" max="3844" width="23.5703125" style="124" customWidth="1"/>
    <col min="3845" max="3845" width="71.140625" style="124" bestFit="1" customWidth="1"/>
    <col min="3846" max="3846" width="64.5703125" style="124" customWidth="1"/>
    <col min="3847" max="4096" width="9.140625" style="124"/>
    <col min="4097" max="4097" width="11.140625" style="124" customWidth="1"/>
    <col min="4098" max="4098" width="32.85546875" style="124" customWidth="1"/>
    <col min="4099" max="4099" width="17.28515625" style="124" customWidth="1"/>
    <col min="4100" max="4100" width="23.5703125" style="124" customWidth="1"/>
    <col min="4101" max="4101" width="71.140625" style="124" bestFit="1" customWidth="1"/>
    <col min="4102" max="4102" width="64.5703125" style="124" customWidth="1"/>
    <col min="4103" max="4352" width="9.140625" style="124"/>
    <col min="4353" max="4353" width="11.140625" style="124" customWidth="1"/>
    <col min="4354" max="4354" width="32.85546875" style="124" customWidth="1"/>
    <col min="4355" max="4355" width="17.28515625" style="124" customWidth="1"/>
    <col min="4356" max="4356" width="23.5703125" style="124" customWidth="1"/>
    <col min="4357" max="4357" width="71.140625" style="124" bestFit="1" customWidth="1"/>
    <col min="4358" max="4358" width="64.5703125" style="124" customWidth="1"/>
    <col min="4359" max="4608" width="9.140625" style="124"/>
    <col min="4609" max="4609" width="11.140625" style="124" customWidth="1"/>
    <col min="4610" max="4610" width="32.85546875" style="124" customWidth="1"/>
    <col min="4611" max="4611" width="17.28515625" style="124" customWidth="1"/>
    <col min="4612" max="4612" width="23.5703125" style="124" customWidth="1"/>
    <col min="4613" max="4613" width="71.140625" style="124" bestFit="1" customWidth="1"/>
    <col min="4614" max="4614" width="64.5703125" style="124" customWidth="1"/>
    <col min="4615" max="4864" width="9.140625" style="124"/>
    <col min="4865" max="4865" width="11.140625" style="124" customWidth="1"/>
    <col min="4866" max="4866" width="32.85546875" style="124" customWidth="1"/>
    <col min="4867" max="4867" width="17.28515625" style="124" customWidth="1"/>
    <col min="4868" max="4868" width="23.5703125" style="124" customWidth="1"/>
    <col min="4869" max="4869" width="71.140625" style="124" bestFit="1" customWidth="1"/>
    <col min="4870" max="4870" width="64.5703125" style="124" customWidth="1"/>
    <col min="4871" max="5120" width="9.140625" style="124"/>
    <col min="5121" max="5121" width="11.140625" style="124" customWidth="1"/>
    <col min="5122" max="5122" width="32.85546875" style="124" customWidth="1"/>
    <col min="5123" max="5123" width="17.28515625" style="124" customWidth="1"/>
    <col min="5124" max="5124" width="23.5703125" style="124" customWidth="1"/>
    <col min="5125" max="5125" width="71.140625" style="124" bestFit="1" customWidth="1"/>
    <col min="5126" max="5126" width="64.5703125" style="124" customWidth="1"/>
    <col min="5127" max="5376" width="9.140625" style="124"/>
    <col min="5377" max="5377" width="11.140625" style="124" customWidth="1"/>
    <col min="5378" max="5378" width="32.85546875" style="124" customWidth="1"/>
    <col min="5379" max="5379" width="17.28515625" style="124" customWidth="1"/>
    <col min="5380" max="5380" width="23.5703125" style="124" customWidth="1"/>
    <col min="5381" max="5381" width="71.140625" style="124" bestFit="1" customWidth="1"/>
    <col min="5382" max="5382" width="64.5703125" style="124" customWidth="1"/>
    <col min="5383" max="5632" width="9.140625" style="124"/>
    <col min="5633" max="5633" width="11.140625" style="124" customWidth="1"/>
    <col min="5634" max="5634" width="32.85546875" style="124" customWidth="1"/>
    <col min="5635" max="5635" width="17.28515625" style="124" customWidth="1"/>
    <col min="5636" max="5636" width="23.5703125" style="124" customWidth="1"/>
    <col min="5637" max="5637" width="71.140625" style="124" bestFit="1" customWidth="1"/>
    <col min="5638" max="5638" width="64.5703125" style="124" customWidth="1"/>
    <col min="5639" max="5888" width="9.140625" style="124"/>
    <col min="5889" max="5889" width="11.140625" style="124" customWidth="1"/>
    <col min="5890" max="5890" width="32.85546875" style="124" customWidth="1"/>
    <col min="5891" max="5891" width="17.28515625" style="124" customWidth="1"/>
    <col min="5892" max="5892" width="23.5703125" style="124" customWidth="1"/>
    <col min="5893" max="5893" width="71.140625" style="124" bestFit="1" customWidth="1"/>
    <col min="5894" max="5894" width="64.5703125" style="124" customWidth="1"/>
    <col min="5895" max="6144" width="9.140625" style="124"/>
    <col min="6145" max="6145" width="11.140625" style="124" customWidth="1"/>
    <col min="6146" max="6146" width="32.85546875" style="124" customWidth="1"/>
    <col min="6147" max="6147" width="17.28515625" style="124" customWidth="1"/>
    <col min="6148" max="6148" width="23.5703125" style="124" customWidth="1"/>
    <col min="6149" max="6149" width="71.140625" style="124" bestFit="1" customWidth="1"/>
    <col min="6150" max="6150" width="64.5703125" style="124" customWidth="1"/>
    <col min="6151" max="6400" width="9.140625" style="124"/>
    <col min="6401" max="6401" width="11.140625" style="124" customWidth="1"/>
    <col min="6402" max="6402" width="32.85546875" style="124" customWidth="1"/>
    <col min="6403" max="6403" width="17.28515625" style="124" customWidth="1"/>
    <col min="6404" max="6404" width="23.5703125" style="124" customWidth="1"/>
    <col min="6405" max="6405" width="71.140625" style="124" bestFit="1" customWidth="1"/>
    <col min="6406" max="6406" width="64.5703125" style="124" customWidth="1"/>
    <col min="6407" max="6656" width="9.140625" style="124"/>
    <col min="6657" max="6657" width="11.140625" style="124" customWidth="1"/>
    <col min="6658" max="6658" width="32.85546875" style="124" customWidth="1"/>
    <col min="6659" max="6659" width="17.28515625" style="124" customWidth="1"/>
    <col min="6660" max="6660" width="23.5703125" style="124" customWidth="1"/>
    <col min="6661" max="6661" width="71.140625" style="124" bestFit="1" customWidth="1"/>
    <col min="6662" max="6662" width="64.5703125" style="124" customWidth="1"/>
    <col min="6663" max="6912" width="9.140625" style="124"/>
    <col min="6913" max="6913" width="11.140625" style="124" customWidth="1"/>
    <col min="6914" max="6914" width="32.85546875" style="124" customWidth="1"/>
    <col min="6915" max="6915" width="17.28515625" style="124" customWidth="1"/>
    <col min="6916" max="6916" width="23.5703125" style="124" customWidth="1"/>
    <col min="6917" max="6917" width="71.140625" style="124" bestFit="1" customWidth="1"/>
    <col min="6918" max="6918" width="64.5703125" style="124" customWidth="1"/>
    <col min="6919" max="7168" width="9.140625" style="124"/>
    <col min="7169" max="7169" width="11.140625" style="124" customWidth="1"/>
    <col min="7170" max="7170" width="32.85546875" style="124" customWidth="1"/>
    <col min="7171" max="7171" width="17.28515625" style="124" customWidth="1"/>
    <col min="7172" max="7172" width="23.5703125" style="124" customWidth="1"/>
    <col min="7173" max="7173" width="71.140625" style="124" bestFit="1" customWidth="1"/>
    <col min="7174" max="7174" width="64.5703125" style="124" customWidth="1"/>
    <col min="7175" max="7424" width="9.140625" style="124"/>
    <col min="7425" max="7425" width="11.140625" style="124" customWidth="1"/>
    <col min="7426" max="7426" width="32.85546875" style="124" customWidth="1"/>
    <col min="7427" max="7427" width="17.28515625" style="124" customWidth="1"/>
    <col min="7428" max="7428" width="23.5703125" style="124" customWidth="1"/>
    <col min="7429" max="7429" width="71.140625" style="124" bestFit="1" customWidth="1"/>
    <col min="7430" max="7430" width="64.5703125" style="124" customWidth="1"/>
    <col min="7431" max="7680" width="9.140625" style="124"/>
    <col min="7681" max="7681" width="11.140625" style="124" customWidth="1"/>
    <col min="7682" max="7682" width="32.85546875" style="124" customWidth="1"/>
    <col min="7683" max="7683" width="17.28515625" style="124" customWidth="1"/>
    <col min="7684" max="7684" width="23.5703125" style="124" customWidth="1"/>
    <col min="7685" max="7685" width="71.140625" style="124" bestFit="1" customWidth="1"/>
    <col min="7686" max="7686" width="64.5703125" style="124" customWidth="1"/>
    <col min="7687" max="7936" width="9.140625" style="124"/>
    <col min="7937" max="7937" width="11.140625" style="124" customWidth="1"/>
    <col min="7938" max="7938" width="32.85546875" style="124" customWidth="1"/>
    <col min="7939" max="7939" width="17.28515625" style="124" customWidth="1"/>
    <col min="7940" max="7940" width="23.5703125" style="124" customWidth="1"/>
    <col min="7941" max="7941" width="71.140625" style="124" bestFit="1" customWidth="1"/>
    <col min="7942" max="7942" width="64.5703125" style="124" customWidth="1"/>
    <col min="7943" max="8192" width="9.140625" style="124"/>
    <col min="8193" max="8193" width="11.140625" style="124" customWidth="1"/>
    <col min="8194" max="8194" width="32.85546875" style="124" customWidth="1"/>
    <col min="8195" max="8195" width="17.28515625" style="124" customWidth="1"/>
    <col min="8196" max="8196" width="23.5703125" style="124" customWidth="1"/>
    <col min="8197" max="8197" width="71.140625" style="124" bestFit="1" customWidth="1"/>
    <col min="8198" max="8198" width="64.5703125" style="124" customWidth="1"/>
    <col min="8199" max="8448" width="9.140625" style="124"/>
    <col min="8449" max="8449" width="11.140625" style="124" customWidth="1"/>
    <col min="8450" max="8450" width="32.85546875" style="124" customWidth="1"/>
    <col min="8451" max="8451" width="17.28515625" style="124" customWidth="1"/>
    <col min="8452" max="8452" width="23.5703125" style="124" customWidth="1"/>
    <col min="8453" max="8453" width="71.140625" style="124" bestFit="1" customWidth="1"/>
    <col min="8454" max="8454" width="64.5703125" style="124" customWidth="1"/>
    <col min="8455" max="8704" width="9.140625" style="124"/>
    <col min="8705" max="8705" width="11.140625" style="124" customWidth="1"/>
    <col min="8706" max="8706" width="32.85546875" style="124" customWidth="1"/>
    <col min="8707" max="8707" width="17.28515625" style="124" customWidth="1"/>
    <col min="8708" max="8708" width="23.5703125" style="124" customWidth="1"/>
    <col min="8709" max="8709" width="71.140625" style="124" bestFit="1" customWidth="1"/>
    <col min="8710" max="8710" width="64.5703125" style="124" customWidth="1"/>
    <col min="8711" max="8960" width="9.140625" style="124"/>
    <col min="8961" max="8961" width="11.140625" style="124" customWidth="1"/>
    <col min="8962" max="8962" width="32.85546875" style="124" customWidth="1"/>
    <col min="8963" max="8963" width="17.28515625" style="124" customWidth="1"/>
    <col min="8964" max="8964" width="23.5703125" style="124" customWidth="1"/>
    <col min="8965" max="8965" width="71.140625" style="124" bestFit="1" customWidth="1"/>
    <col min="8966" max="8966" width="64.5703125" style="124" customWidth="1"/>
    <col min="8967" max="9216" width="9.140625" style="124"/>
    <col min="9217" max="9217" width="11.140625" style="124" customWidth="1"/>
    <col min="9218" max="9218" width="32.85546875" style="124" customWidth="1"/>
    <col min="9219" max="9219" width="17.28515625" style="124" customWidth="1"/>
    <col min="9220" max="9220" width="23.5703125" style="124" customWidth="1"/>
    <col min="9221" max="9221" width="71.140625" style="124" bestFit="1" customWidth="1"/>
    <col min="9222" max="9222" width="64.5703125" style="124" customWidth="1"/>
    <col min="9223" max="9472" width="9.140625" style="124"/>
    <col min="9473" max="9473" width="11.140625" style="124" customWidth="1"/>
    <col min="9474" max="9474" width="32.85546875" style="124" customWidth="1"/>
    <col min="9475" max="9475" width="17.28515625" style="124" customWidth="1"/>
    <col min="9476" max="9476" width="23.5703125" style="124" customWidth="1"/>
    <col min="9477" max="9477" width="71.140625" style="124" bestFit="1" customWidth="1"/>
    <col min="9478" max="9478" width="64.5703125" style="124" customWidth="1"/>
    <col min="9479" max="9728" width="9.140625" style="124"/>
    <col min="9729" max="9729" width="11.140625" style="124" customWidth="1"/>
    <col min="9730" max="9730" width="32.85546875" style="124" customWidth="1"/>
    <col min="9731" max="9731" width="17.28515625" style="124" customWidth="1"/>
    <col min="9732" max="9732" width="23.5703125" style="124" customWidth="1"/>
    <col min="9733" max="9733" width="71.140625" style="124" bestFit="1" customWidth="1"/>
    <col min="9734" max="9734" width="64.5703125" style="124" customWidth="1"/>
    <col min="9735" max="9984" width="9.140625" style="124"/>
    <col min="9985" max="9985" width="11.140625" style="124" customWidth="1"/>
    <col min="9986" max="9986" width="32.85546875" style="124" customWidth="1"/>
    <col min="9987" max="9987" width="17.28515625" style="124" customWidth="1"/>
    <col min="9988" max="9988" width="23.5703125" style="124" customWidth="1"/>
    <col min="9989" max="9989" width="71.140625" style="124" bestFit="1" customWidth="1"/>
    <col min="9990" max="9990" width="64.5703125" style="124" customWidth="1"/>
    <col min="9991" max="10240" width="9.140625" style="124"/>
    <col min="10241" max="10241" width="11.140625" style="124" customWidth="1"/>
    <col min="10242" max="10242" width="32.85546875" style="124" customWidth="1"/>
    <col min="10243" max="10243" width="17.28515625" style="124" customWidth="1"/>
    <col min="10244" max="10244" width="23.5703125" style="124" customWidth="1"/>
    <col min="10245" max="10245" width="71.140625" style="124" bestFit="1" customWidth="1"/>
    <col min="10246" max="10246" width="64.5703125" style="124" customWidth="1"/>
    <col min="10247" max="10496" width="9.140625" style="124"/>
    <col min="10497" max="10497" width="11.140625" style="124" customWidth="1"/>
    <col min="10498" max="10498" width="32.85546875" style="124" customWidth="1"/>
    <col min="10499" max="10499" width="17.28515625" style="124" customWidth="1"/>
    <col min="10500" max="10500" width="23.5703125" style="124" customWidth="1"/>
    <col min="10501" max="10501" width="71.140625" style="124" bestFit="1" customWidth="1"/>
    <col min="10502" max="10502" width="64.5703125" style="124" customWidth="1"/>
    <col min="10503" max="10752" width="9.140625" style="124"/>
    <col min="10753" max="10753" width="11.140625" style="124" customWidth="1"/>
    <col min="10754" max="10754" width="32.85546875" style="124" customWidth="1"/>
    <col min="10755" max="10755" width="17.28515625" style="124" customWidth="1"/>
    <col min="10756" max="10756" width="23.5703125" style="124" customWidth="1"/>
    <col min="10757" max="10757" width="71.140625" style="124" bestFit="1" customWidth="1"/>
    <col min="10758" max="10758" width="64.5703125" style="124" customWidth="1"/>
    <col min="10759" max="11008" width="9.140625" style="124"/>
    <col min="11009" max="11009" width="11.140625" style="124" customWidth="1"/>
    <col min="11010" max="11010" width="32.85546875" style="124" customWidth="1"/>
    <col min="11011" max="11011" width="17.28515625" style="124" customWidth="1"/>
    <col min="11012" max="11012" width="23.5703125" style="124" customWidth="1"/>
    <col min="11013" max="11013" width="71.140625" style="124" bestFit="1" customWidth="1"/>
    <col min="11014" max="11014" width="64.5703125" style="124" customWidth="1"/>
    <col min="11015" max="11264" width="9.140625" style="124"/>
    <col min="11265" max="11265" width="11.140625" style="124" customWidth="1"/>
    <col min="11266" max="11266" width="32.85546875" style="124" customWidth="1"/>
    <col min="11267" max="11267" width="17.28515625" style="124" customWidth="1"/>
    <col min="11268" max="11268" width="23.5703125" style="124" customWidth="1"/>
    <col min="11269" max="11269" width="71.140625" style="124" bestFit="1" customWidth="1"/>
    <col min="11270" max="11270" width="64.5703125" style="124" customWidth="1"/>
    <col min="11271" max="11520" width="9.140625" style="124"/>
    <col min="11521" max="11521" width="11.140625" style="124" customWidth="1"/>
    <col min="11522" max="11522" width="32.85546875" style="124" customWidth="1"/>
    <col min="11523" max="11523" width="17.28515625" style="124" customWidth="1"/>
    <col min="11524" max="11524" width="23.5703125" style="124" customWidth="1"/>
    <col min="11525" max="11525" width="71.140625" style="124" bestFit="1" customWidth="1"/>
    <col min="11526" max="11526" width="64.5703125" style="124" customWidth="1"/>
    <col min="11527" max="11776" width="9.140625" style="124"/>
    <col min="11777" max="11777" width="11.140625" style="124" customWidth="1"/>
    <col min="11778" max="11778" width="32.85546875" style="124" customWidth="1"/>
    <col min="11779" max="11779" width="17.28515625" style="124" customWidth="1"/>
    <col min="11780" max="11780" width="23.5703125" style="124" customWidth="1"/>
    <col min="11781" max="11781" width="71.140625" style="124" bestFit="1" customWidth="1"/>
    <col min="11782" max="11782" width="64.5703125" style="124" customWidth="1"/>
    <col min="11783" max="12032" width="9.140625" style="124"/>
    <col min="12033" max="12033" width="11.140625" style="124" customWidth="1"/>
    <col min="12034" max="12034" width="32.85546875" style="124" customWidth="1"/>
    <col min="12035" max="12035" width="17.28515625" style="124" customWidth="1"/>
    <col min="12036" max="12036" width="23.5703125" style="124" customWidth="1"/>
    <col min="12037" max="12037" width="71.140625" style="124" bestFit="1" customWidth="1"/>
    <col min="12038" max="12038" width="64.5703125" style="124" customWidth="1"/>
    <col min="12039" max="12288" width="9.140625" style="124"/>
    <col min="12289" max="12289" width="11.140625" style="124" customWidth="1"/>
    <col min="12290" max="12290" width="32.85546875" style="124" customWidth="1"/>
    <col min="12291" max="12291" width="17.28515625" style="124" customWidth="1"/>
    <col min="12292" max="12292" width="23.5703125" style="124" customWidth="1"/>
    <col min="12293" max="12293" width="71.140625" style="124" bestFit="1" customWidth="1"/>
    <col min="12294" max="12294" width="64.5703125" style="124" customWidth="1"/>
    <col min="12295" max="12544" width="9.140625" style="124"/>
    <col min="12545" max="12545" width="11.140625" style="124" customWidth="1"/>
    <col min="12546" max="12546" width="32.85546875" style="124" customWidth="1"/>
    <col min="12547" max="12547" width="17.28515625" style="124" customWidth="1"/>
    <col min="12548" max="12548" width="23.5703125" style="124" customWidth="1"/>
    <col min="12549" max="12549" width="71.140625" style="124" bestFit="1" customWidth="1"/>
    <col min="12550" max="12550" width="64.5703125" style="124" customWidth="1"/>
    <col min="12551" max="12800" width="9.140625" style="124"/>
    <col min="12801" max="12801" width="11.140625" style="124" customWidth="1"/>
    <col min="12802" max="12802" width="32.85546875" style="124" customWidth="1"/>
    <col min="12803" max="12803" width="17.28515625" style="124" customWidth="1"/>
    <col min="12804" max="12804" width="23.5703125" style="124" customWidth="1"/>
    <col min="12805" max="12805" width="71.140625" style="124" bestFit="1" customWidth="1"/>
    <col min="12806" max="12806" width="64.5703125" style="124" customWidth="1"/>
    <col min="12807" max="13056" width="9.140625" style="124"/>
    <col min="13057" max="13057" width="11.140625" style="124" customWidth="1"/>
    <col min="13058" max="13058" width="32.85546875" style="124" customWidth="1"/>
    <col min="13059" max="13059" width="17.28515625" style="124" customWidth="1"/>
    <col min="13060" max="13060" width="23.5703125" style="124" customWidth="1"/>
    <col min="13061" max="13061" width="71.140625" style="124" bestFit="1" customWidth="1"/>
    <col min="13062" max="13062" width="64.5703125" style="124" customWidth="1"/>
    <col min="13063" max="13312" width="9.140625" style="124"/>
    <col min="13313" max="13313" width="11.140625" style="124" customWidth="1"/>
    <col min="13314" max="13314" width="32.85546875" style="124" customWidth="1"/>
    <col min="13315" max="13315" width="17.28515625" style="124" customWidth="1"/>
    <col min="13316" max="13316" width="23.5703125" style="124" customWidth="1"/>
    <col min="13317" max="13317" width="71.140625" style="124" bestFit="1" customWidth="1"/>
    <col min="13318" max="13318" width="64.5703125" style="124" customWidth="1"/>
    <col min="13319" max="13568" width="9.140625" style="124"/>
    <col min="13569" max="13569" width="11.140625" style="124" customWidth="1"/>
    <col min="13570" max="13570" width="32.85546875" style="124" customWidth="1"/>
    <col min="13571" max="13571" width="17.28515625" style="124" customWidth="1"/>
    <col min="13572" max="13572" width="23.5703125" style="124" customWidth="1"/>
    <col min="13573" max="13573" width="71.140625" style="124" bestFit="1" customWidth="1"/>
    <col min="13574" max="13574" width="64.5703125" style="124" customWidth="1"/>
    <col min="13575" max="13824" width="9.140625" style="124"/>
    <col min="13825" max="13825" width="11.140625" style="124" customWidth="1"/>
    <col min="13826" max="13826" width="32.85546875" style="124" customWidth="1"/>
    <col min="13827" max="13827" width="17.28515625" style="124" customWidth="1"/>
    <col min="13828" max="13828" width="23.5703125" style="124" customWidth="1"/>
    <col min="13829" max="13829" width="71.140625" style="124" bestFit="1" customWidth="1"/>
    <col min="13830" max="13830" width="64.5703125" style="124" customWidth="1"/>
    <col min="13831" max="14080" width="9.140625" style="124"/>
    <col min="14081" max="14081" width="11.140625" style="124" customWidth="1"/>
    <col min="14082" max="14082" width="32.85546875" style="124" customWidth="1"/>
    <col min="14083" max="14083" width="17.28515625" style="124" customWidth="1"/>
    <col min="14084" max="14084" width="23.5703125" style="124" customWidth="1"/>
    <col min="14085" max="14085" width="71.140625" style="124" bestFit="1" customWidth="1"/>
    <col min="14086" max="14086" width="64.5703125" style="124" customWidth="1"/>
    <col min="14087" max="14336" width="9.140625" style="124"/>
    <col min="14337" max="14337" width="11.140625" style="124" customWidth="1"/>
    <col min="14338" max="14338" width="32.85546875" style="124" customWidth="1"/>
    <col min="14339" max="14339" width="17.28515625" style="124" customWidth="1"/>
    <col min="14340" max="14340" width="23.5703125" style="124" customWidth="1"/>
    <col min="14341" max="14341" width="71.140625" style="124" bestFit="1" customWidth="1"/>
    <col min="14342" max="14342" width="64.5703125" style="124" customWidth="1"/>
    <col min="14343" max="14592" width="9.140625" style="124"/>
    <col min="14593" max="14593" width="11.140625" style="124" customWidth="1"/>
    <col min="14594" max="14594" width="32.85546875" style="124" customWidth="1"/>
    <col min="14595" max="14595" width="17.28515625" style="124" customWidth="1"/>
    <col min="14596" max="14596" width="23.5703125" style="124" customWidth="1"/>
    <col min="14597" max="14597" width="71.140625" style="124" bestFit="1" customWidth="1"/>
    <col min="14598" max="14598" width="64.5703125" style="124" customWidth="1"/>
    <col min="14599" max="14848" width="9.140625" style="124"/>
    <col min="14849" max="14849" width="11.140625" style="124" customWidth="1"/>
    <col min="14850" max="14850" width="32.85546875" style="124" customWidth="1"/>
    <col min="14851" max="14851" width="17.28515625" style="124" customWidth="1"/>
    <col min="14852" max="14852" width="23.5703125" style="124" customWidth="1"/>
    <col min="14853" max="14853" width="71.140625" style="124" bestFit="1" customWidth="1"/>
    <col min="14854" max="14854" width="64.5703125" style="124" customWidth="1"/>
    <col min="14855" max="15104" width="9.140625" style="124"/>
    <col min="15105" max="15105" width="11.140625" style="124" customWidth="1"/>
    <col min="15106" max="15106" width="32.85546875" style="124" customWidth="1"/>
    <col min="15107" max="15107" width="17.28515625" style="124" customWidth="1"/>
    <col min="15108" max="15108" width="23.5703125" style="124" customWidth="1"/>
    <col min="15109" max="15109" width="71.140625" style="124" bestFit="1" customWidth="1"/>
    <col min="15110" max="15110" width="64.5703125" style="124" customWidth="1"/>
    <col min="15111" max="15360" width="9.140625" style="124"/>
    <col min="15361" max="15361" width="11.140625" style="124" customWidth="1"/>
    <col min="15362" max="15362" width="32.85546875" style="124" customWidth="1"/>
    <col min="15363" max="15363" width="17.28515625" style="124" customWidth="1"/>
    <col min="15364" max="15364" width="23.5703125" style="124" customWidth="1"/>
    <col min="15365" max="15365" width="71.140625" style="124" bestFit="1" customWidth="1"/>
    <col min="15366" max="15366" width="64.5703125" style="124" customWidth="1"/>
    <col min="15367" max="15616" width="9.140625" style="124"/>
    <col min="15617" max="15617" width="11.140625" style="124" customWidth="1"/>
    <col min="15618" max="15618" width="32.85546875" style="124" customWidth="1"/>
    <col min="15619" max="15619" width="17.28515625" style="124" customWidth="1"/>
    <col min="15620" max="15620" width="23.5703125" style="124" customWidth="1"/>
    <col min="15621" max="15621" width="71.140625" style="124" bestFit="1" customWidth="1"/>
    <col min="15622" max="15622" width="64.5703125" style="124" customWidth="1"/>
    <col min="15623" max="15872" width="9.140625" style="124"/>
    <col min="15873" max="15873" width="11.140625" style="124" customWidth="1"/>
    <col min="15874" max="15874" width="32.85546875" style="124" customWidth="1"/>
    <col min="15875" max="15875" width="17.28515625" style="124" customWidth="1"/>
    <col min="15876" max="15876" width="23.5703125" style="124" customWidth="1"/>
    <col min="15877" max="15877" width="71.140625" style="124" bestFit="1" customWidth="1"/>
    <col min="15878" max="15878" width="64.5703125" style="124" customWidth="1"/>
    <col min="15879" max="16128" width="9.140625" style="124"/>
    <col min="16129" max="16129" width="11.140625" style="124" customWidth="1"/>
    <col min="16130" max="16130" width="32.85546875" style="124" customWidth="1"/>
    <col min="16131" max="16131" width="17.28515625" style="124" customWidth="1"/>
    <col min="16132" max="16132" width="23.5703125" style="124" customWidth="1"/>
    <col min="16133" max="16133" width="71.140625" style="124" bestFit="1" customWidth="1"/>
    <col min="16134" max="16134" width="64.5703125" style="124" customWidth="1"/>
    <col min="16135" max="16384" width="9.140625" style="124"/>
  </cols>
  <sheetData>
    <row r="1" spans="1:5" s="119" customFormat="1" ht="25.5" x14ac:dyDescent="0.2">
      <c r="A1" s="180" t="s">
        <v>130</v>
      </c>
      <c r="B1" s="181" t="s">
        <v>131</v>
      </c>
      <c r="C1" s="181" t="s">
        <v>132</v>
      </c>
      <c r="D1" s="181" t="s">
        <v>133</v>
      </c>
      <c r="E1" s="181" t="s">
        <v>134</v>
      </c>
    </row>
    <row r="2" spans="1:5" x14ac:dyDescent="0.2">
      <c r="A2" s="120">
        <v>1</v>
      </c>
      <c r="B2" s="121" t="s">
        <v>25</v>
      </c>
      <c r="C2" s="122"/>
      <c r="D2" s="123" t="s">
        <v>136</v>
      </c>
      <c r="E2" s="123" t="str">
        <f>B2</f>
        <v>THPT thành phố Điện Biên Phủ</v>
      </c>
    </row>
    <row r="3" spans="1:5" x14ac:dyDescent="0.2">
      <c r="A3" s="120">
        <v>2</v>
      </c>
      <c r="B3" s="121" t="s">
        <v>24</v>
      </c>
      <c r="C3" s="122"/>
      <c r="D3" s="123" t="s">
        <v>136</v>
      </c>
      <c r="E3" s="123" t="str">
        <f>B3&amp;", "&amp;D3</f>
        <v>THPT chuyên Lê Quý Đôn, thành phố Điện Biên Phủ</v>
      </c>
    </row>
    <row r="4" spans="1:5" x14ac:dyDescent="0.2">
      <c r="A4" s="120">
        <v>3</v>
      </c>
      <c r="B4" s="121" t="s">
        <v>98</v>
      </c>
      <c r="C4" s="122"/>
      <c r="D4" s="123" t="s">
        <v>136</v>
      </c>
      <c r="E4" s="123" t="str">
        <f t="shared" ref="E4:E25" si="0">B4&amp;", "&amp;D4</f>
        <v>THPT Lương Thế Vinh, thành phố Điện Biên Phủ</v>
      </c>
    </row>
    <row r="5" spans="1:5" x14ac:dyDescent="0.2">
      <c r="A5" s="120">
        <v>4</v>
      </c>
      <c r="B5" s="121" t="s">
        <v>31</v>
      </c>
      <c r="C5" s="122"/>
      <c r="D5" s="123" t="s">
        <v>136</v>
      </c>
      <c r="E5" s="123" t="str">
        <f t="shared" si="0"/>
        <v>THPT Phan Đình Giót, thành phố Điện Biên Phủ</v>
      </c>
    </row>
    <row r="6" spans="1:5" x14ac:dyDescent="0.2">
      <c r="A6" s="120">
        <v>5</v>
      </c>
      <c r="B6" s="121" t="s">
        <v>30</v>
      </c>
      <c r="C6" s="122"/>
      <c r="D6" s="123" t="s">
        <v>137</v>
      </c>
      <c r="E6" s="123" t="str">
        <f>B6</f>
        <v>THPT huyện  Điện Biên</v>
      </c>
    </row>
    <row r="7" spans="1:5" x14ac:dyDescent="0.2">
      <c r="A7" s="120">
        <v>6</v>
      </c>
      <c r="B7" s="121" t="s">
        <v>27</v>
      </c>
      <c r="C7" s="122"/>
      <c r="D7" s="123" t="s">
        <v>137</v>
      </c>
      <c r="E7" s="123" t="str">
        <f t="shared" si="0"/>
        <v>THPT Thanh Nưa, huyện Điện Biên</v>
      </c>
    </row>
    <row r="8" spans="1:5" x14ac:dyDescent="0.2">
      <c r="A8" s="120">
        <v>7</v>
      </c>
      <c r="B8" s="121" t="s">
        <v>23</v>
      </c>
      <c r="C8" s="122"/>
      <c r="D8" s="123" t="s">
        <v>137</v>
      </c>
      <c r="E8" s="123" t="str">
        <f t="shared" si="0"/>
        <v>THPT Thanh Chăn, huyện Điện Biên</v>
      </c>
    </row>
    <row r="9" spans="1:5" x14ac:dyDescent="0.2">
      <c r="A9" s="120">
        <v>8</v>
      </c>
      <c r="B9" s="121" t="s">
        <v>91</v>
      </c>
      <c r="C9" s="122"/>
      <c r="D9" s="123" t="s">
        <v>137</v>
      </c>
      <c r="E9" s="123" t="str">
        <f t="shared" si="0"/>
        <v>THPT Nà Tấu, huyện Điện Biên</v>
      </c>
    </row>
    <row r="10" spans="1:5" x14ac:dyDescent="0.2">
      <c r="A10" s="120">
        <v>9</v>
      </c>
      <c r="B10" s="121" t="s">
        <v>92</v>
      </c>
      <c r="C10" s="122"/>
      <c r="D10" s="123" t="s">
        <v>137</v>
      </c>
      <c r="E10" s="123" t="str">
        <f t="shared" si="0"/>
        <v>THPT Mường Nhà, huyện Điện Biên</v>
      </c>
    </row>
    <row r="11" spans="1:5" x14ac:dyDescent="0.2">
      <c r="A11" s="120">
        <v>10</v>
      </c>
      <c r="B11" s="121" t="s">
        <v>67</v>
      </c>
      <c r="C11" s="122"/>
      <c r="D11" s="123" t="s">
        <v>138</v>
      </c>
      <c r="E11" s="123" t="str">
        <f t="shared" si="0"/>
        <v>THPT Trần Can, huyện Điện Biên Đông</v>
      </c>
    </row>
    <row r="12" spans="1:5" x14ac:dyDescent="0.2">
      <c r="A12" s="120">
        <v>11</v>
      </c>
      <c r="B12" s="121" t="s">
        <v>94</v>
      </c>
      <c r="C12" s="122"/>
      <c r="D12" s="123" t="s">
        <v>138</v>
      </c>
      <c r="E12" s="123" t="str">
        <f t="shared" si="0"/>
        <v>THPT Mường Luân, huyện Điện Biên Đông</v>
      </c>
    </row>
    <row r="13" spans="1:5" x14ac:dyDescent="0.2">
      <c r="A13" s="120">
        <v>12</v>
      </c>
      <c r="B13" s="121" t="s">
        <v>89</v>
      </c>
      <c r="C13" s="122"/>
      <c r="D13" s="123" t="s">
        <v>166</v>
      </c>
      <c r="E13" s="123" t="str">
        <f>B13</f>
        <v>THPT thị xã Mường Lay</v>
      </c>
    </row>
    <row r="14" spans="1:5" x14ac:dyDescent="0.2">
      <c r="A14" s="120">
        <v>13</v>
      </c>
      <c r="B14" s="121" t="s">
        <v>76</v>
      </c>
      <c r="C14" s="122"/>
      <c r="D14" s="123" t="s">
        <v>218</v>
      </c>
      <c r="E14" s="123" t="str">
        <f t="shared" si="0"/>
        <v>THPT Mường Chà, huyện Mường Chà</v>
      </c>
    </row>
    <row r="15" spans="1:5" x14ac:dyDescent="0.2">
      <c r="A15" s="120">
        <v>14</v>
      </c>
      <c r="B15" s="121" t="s">
        <v>81</v>
      </c>
      <c r="C15" s="122"/>
      <c r="D15" s="123" t="s">
        <v>281</v>
      </c>
      <c r="E15" s="123" t="str">
        <f t="shared" si="0"/>
        <v>THPT Mường Nhé, huyện Mường Nhé</v>
      </c>
    </row>
    <row r="16" spans="1:5" x14ac:dyDescent="0.2">
      <c r="A16" s="120">
        <v>15</v>
      </c>
      <c r="B16" s="121" t="s">
        <v>90</v>
      </c>
      <c r="C16" s="122"/>
      <c r="D16" s="123" t="s">
        <v>139</v>
      </c>
      <c r="E16" s="123" t="str">
        <f t="shared" si="0"/>
        <v>THPT Chà Cang, huyện Nậm Pồ</v>
      </c>
    </row>
    <row r="17" spans="1:5" x14ac:dyDescent="0.2">
      <c r="A17" s="120">
        <v>16</v>
      </c>
      <c r="B17" s="121" t="s">
        <v>140</v>
      </c>
      <c r="C17" s="122"/>
      <c r="D17" s="123" t="s">
        <v>139</v>
      </c>
      <c r="E17" s="123" t="str">
        <f t="shared" si="0"/>
        <v>THPT Nậm Pồ , huyện Nậm Pồ</v>
      </c>
    </row>
    <row r="18" spans="1:5" x14ac:dyDescent="0.2">
      <c r="A18" s="120">
        <v>17</v>
      </c>
      <c r="B18" s="121" t="s">
        <v>55</v>
      </c>
      <c r="C18" s="122"/>
      <c r="D18" s="123" t="s">
        <v>141</v>
      </c>
      <c r="E18" s="123" t="str">
        <f t="shared" si="0"/>
        <v>THPT Mường Ảng, huyện Mường Ảng</v>
      </c>
    </row>
    <row r="19" spans="1:5" x14ac:dyDescent="0.2">
      <c r="A19" s="120">
        <v>18</v>
      </c>
      <c r="B19" s="121" t="s">
        <v>93</v>
      </c>
      <c r="C19" s="122"/>
      <c r="D19" s="123" t="s">
        <v>141</v>
      </c>
      <c r="E19" s="123" t="str">
        <f t="shared" si="0"/>
        <v>THPT Búng Lao, huyện Mường Ảng</v>
      </c>
    </row>
    <row r="20" spans="1:5" x14ac:dyDescent="0.2">
      <c r="A20" s="120">
        <v>19</v>
      </c>
      <c r="B20" s="121" t="s">
        <v>49</v>
      </c>
      <c r="C20" s="122"/>
      <c r="D20" s="123" t="s">
        <v>142</v>
      </c>
      <c r="E20" s="123" t="str">
        <f t="shared" si="0"/>
        <v>THPT Tuần Giáo , huyện Tuần Giáo</v>
      </c>
    </row>
    <row r="21" spans="1:5" x14ac:dyDescent="0.2">
      <c r="A21" s="120">
        <v>20</v>
      </c>
      <c r="B21" s="121" t="s">
        <v>63</v>
      </c>
      <c r="C21" s="122"/>
      <c r="D21" s="123" t="s">
        <v>142</v>
      </c>
      <c r="E21" s="123" t="str">
        <f t="shared" si="0"/>
        <v>THPT Mùn Chung, huyện Tuần Giáo</v>
      </c>
    </row>
    <row r="22" spans="1:5" x14ac:dyDescent="0.2">
      <c r="A22" s="120">
        <v>21</v>
      </c>
      <c r="B22" s="121" t="s">
        <v>409</v>
      </c>
      <c r="C22" s="122"/>
      <c r="D22" s="123" t="s">
        <v>142</v>
      </c>
      <c r="E22" s="123" t="str">
        <f t="shared" si="0"/>
        <v>THCS và THPT Quài Tở, huyện Tuần Giáo</v>
      </c>
    </row>
    <row r="23" spans="1:5" x14ac:dyDescent="0.2">
      <c r="A23" s="120">
        <v>22</v>
      </c>
      <c r="B23" s="121" t="s">
        <v>62</v>
      </c>
      <c r="C23" s="122"/>
      <c r="D23" s="123" t="s">
        <v>143</v>
      </c>
      <c r="E23" s="123" t="str">
        <f t="shared" si="0"/>
        <v>THPT Tủa Chùa, huyện Tủa Chùa</v>
      </c>
    </row>
    <row r="24" spans="1:5" x14ac:dyDescent="0.2">
      <c r="A24" s="120">
        <v>23</v>
      </c>
      <c r="B24" s="121" t="s">
        <v>64</v>
      </c>
      <c r="C24" s="122"/>
      <c r="D24" s="123" t="s">
        <v>143</v>
      </c>
      <c r="E24" s="123" t="str">
        <f t="shared" si="0"/>
        <v>THCS và THPT Tả Sìn Thàng, huyện Tủa Chùa</v>
      </c>
    </row>
    <row r="25" spans="1:5" x14ac:dyDescent="0.2">
      <c r="A25" s="120">
        <v>24</v>
      </c>
      <c r="B25" s="121" t="s">
        <v>29</v>
      </c>
      <c r="C25" s="122"/>
      <c r="D25" s="123" t="s">
        <v>136</v>
      </c>
      <c r="E25" s="123" t="str">
        <f t="shared" si="0"/>
        <v>PTDTNT tỉnh, thành phố Điện Biên Phủ</v>
      </c>
    </row>
    <row r="26" spans="1:5" x14ac:dyDescent="0.2">
      <c r="A26" s="120">
        <v>25</v>
      </c>
      <c r="B26" s="121" t="s">
        <v>526</v>
      </c>
      <c r="C26" s="122"/>
      <c r="D26" s="123" t="s">
        <v>137</v>
      </c>
      <c r="E26" s="123" t="str">
        <f>B26</f>
        <v>PTDTNT THPT huyện Điện Biên</v>
      </c>
    </row>
    <row r="27" spans="1:5" x14ac:dyDescent="0.2">
      <c r="A27" s="120">
        <v>26</v>
      </c>
      <c r="B27" s="121" t="s">
        <v>527</v>
      </c>
      <c r="C27" s="122"/>
      <c r="D27" s="123" t="s">
        <v>138</v>
      </c>
      <c r="E27" s="123" t="str">
        <f t="shared" ref="E27:E34" si="1">B27</f>
        <v>PTDTNT THPT huyện Điện Biên Đông</v>
      </c>
    </row>
    <row r="28" spans="1:5" x14ac:dyDescent="0.2">
      <c r="A28" s="120">
        <v>27</v>
      </c>
      <c r="B28" s="121" t="s">
        <v>528</v>
      </c>
      <c r="C28" s="122"/>
      <c r="D28" s="123" t="s">
        <v>218</v>
      </c>
      <c r="E28" s="123" t="str">
        <f t="shared" si="1"/>
        <v>PTDTNT THPT huyện Mường Chà</v>
      </c>
    </row>
    <row r="29" spans="1:5" x14ac:dyDescent="0.2">
      <c r="A29" s="120">
        <v>28</v>
      </c>
      <c r="B29" s="121" t="s">
        <v>529</v>
      </c>
      <c r="C29" s="122"/>
      <c r="D29" s="123" t="s">
        <v>281</v>
      </c>
      <c r="E29" s="123" t="str">
        <f t="shared" si="1"/>
        <v>PTDTNT THPT huyện Mường Nhé</v>
      </c>
    </row>
    <row r="30" spans="1:5" x14ac:dyDescent="0.2">
      <c r="A30" s="120">
        <v>29</v>
      </c>
      <c r="B30" s="121" t="s">
        <v>530</v>
      </c>
      <c r="C30" s="122"/>
      <c r="D30" s="123" t="s">
        <v>142</v>
      </c>
      <c r="E30" s="123" t="str">
        <f t="shared" si="1"/>
        <v>PTDTNT THPT huyện Tuần Giáo</v>
      </c>
    </row>
    <row r="31" spans="1:5" x14ac:dyDescent="0.2">
      <c r="A31" s="120">
        <v>30</v>
      </c>
      <c r="B31" s="121" t="s">
        <v>531</v>
      </c>
      <c r="C31" s="122"/>
      <c r="D31" s="123" t="s">
        <v>143</v>
      </c>
      <c r="E31" s="123" t="str">
        <f t="shared" si="1"/>
        <v>PTDTNT THPT huyện Tủa Chùa</v>
      </c>
    </row>
    <row r="32" spans="1:5" x14ac:dyDescent="0.2">
      <c r="A32" s="120">
        <v>31</v>
      </c>
      <c r="B32" s="121" t="s">
        <v>532</v>
      </c>
      <c r="C32" s="122"/>
      <c r="D32" s="123" t="s">
        <v>141</v>
      </c>
      <c r="E32" s="123" t="str">
        <f t="shared" si="1"/>
        <v>PTDTNT THPT huyện Mường Ảng</v>
      </c>
    </row>
    <row r="33" spans="1:5" x14ac:dyDescent="0.2">
      <c r="A33" s="120">
        <v>32</v>
      </c>
      <c r="B33" s="121" t="s">
        <v>407</v>
      </c>
      <c r="C33" s="122"/>
      <c r="D33" s="123" t="s">
        <v>139</v>
      </c>
      <c r="E33" s="123" t="str">
        <f t="shared" si="1"/>
        <v>PTDTNT THPT huyện Nậm Pồ</v>
      </c>
    </row>
    <row r="34" spans="1:5" x14ac:dyDescent="0.2">
      <c r="A34" s="120">
        <v>33</v>
      </c>
      <c r="B34" s="121" t="s">
        <v>408</v>
      </c>
      <c r="C34" s="122"/>
      <c r="D34" s="123" t="s">
        <v>143</v>
      </c>
      <c r="E34" s="123" t="str">
        <f t="shared" si="1"/>
        <v>THCS và THPT Quyết Tiến</v>
      </c>
    </row>
    <row r="35" spans="1:5" x14ac:dyDescent="0.2">
      <c r="A35" s="165">
        <v>101</v>
      </c>
      <c r="B35" s="179" t="s">
        <v>151</v>
      </c>
      <c r="C35" s="179" t="s">
        <v>152</v>
      </c>
      <c r="D35" s="179" t="s">
        <v>136</v>
      </c>
      <c r="E35" s="179" t="str">
        <f>"Trường "&amp;B35&amp;", "&amp;C35&amp;", "&amp;D35</f>
        <v>Trường THCS Thanh Minh, xã Thanh Minh, thành phố Điện Biên Phủ</v>
      </c>
    </row>
    <row r="36" spans="1:5" x14ac:dyDescent="0.2">
      <c r="A36" s="165">
        <v>102</v>
      </c>
      <c r="B36" s="179" t="s">
        <v>153</v>
      </c>
      <c r="C36" s="179" t="s">
        <v>154</v>
      </c>
      <c r="D36" s="179" t="s">
        <v>136</v>
      </c>
      <c r="E36" s="179" t="str">
        <f t="shared" ref="E36:E99" si="2">"Trường "&amp;B36&amp;", "&amp;C36&amp;", "&amp;D36</f>
        <v>Trường THCS Trần Can, phường Him  Lam, thành phố Điện Biên Phủ</v>
      </c>
    </row>
    <row r="37" spans="1:5" x14ac:dyDescent="0.2">
      <c r="A37" s="165">
        <v>103</v>
      </c>
      <c r="B37" s="179" t="s">
        <v>48</v>
      </c>
      <c r="C37" s="179" t="s">
        <v>155</v>
      </c>
      <c r="D37" s="179" t="s">
        <v>136</v>
      </c>
      <c r="E37" s="179" t="str">
        <f t="shared" si="2"/>
        <v>Trường THCS Tân Bình, phường Tân Thanh, thành phố Điện Biên Phủ</v>
      </c>
    </row>
    <row r="38" spans="1:5" x14ac:dyDescent="0.2">
      <c r="A38" s="165">
        <v>104</v>
      </c>
      <c r="B38" s="179" t="s">
        <v>45</v>
      </c>
      <c r="C38" s="179" t="s">
        <v>156</v>
      </c>
      <c r="D38" s="179" t="s">
        <v>136</v>
      </c>
      <c r="E38" s="179" t="str">
        <f t="shared" si="2"/>
        <v>Trường THCS Him Lam, phường Noong Bua, thành phố Điện Biên Phủ</v>
      </c>
    </row>
    <row r="39" spans="1:5" x14ac:dyDescent="0.2">
      <c r="A39" s="165">
        <v>105</v>
      </c>
      <c r="B39" s="179" t="s">
        <v>157</v>
      </c>
      <c r="C39" s="179" t="s">
        <v>158</v>
      </c>
      <c r="D39" s="179" t="s">
        <v>136</v>
      </c>
      <c r="E39" s="179" t="str">
        <f t="shared" si="2"/>
        <v>Trường THCS Mường Thanh, phường Mường Thanh, thành phố Điện Biên Phủ</v>
      </c>
    </row>
    <row r="40" spans="1:5" x14ac:dyDescent="0.2">
      <c r="A40" s="165">
        <v>106</v>
      </c>
      <c r="B40" s="179" t="s">
        <v>159</v>
      </c>
      <c r="C40" s="179" t="s">
        <v>160</v>
      </c>
      <c r="D40" s="179" t="s">
        <v>136</v>
      </c>
      <c r="E40" s="179" t="str">
        <f t="shared" si="2"/>
        <v>Trường THCS Nam Thanh, phường Nam Thanh, thành phố Điện Biên Phủ</v>
      </c>
    </row>
    <row r="41" spans="1:5" x14ac:dyDescent="0.2">
      <c r="A41" s="165">
        <v>107</v>
      </c>
      <c r="B41" s="179" t="s">
        <v>161</v>
      </c>
      <c r="C41" s="179" t="s">
        <v>162</v>
      </c>
      <c r="D41" s="179" t="s">
        <v>136</v>
      </c>
      <c r="E41" s="179" t="str">
        <f t="shared" si="2"/>
        <v>Trường THCS Thanh Bình, phường Thanh Bình, thành phố Điện Biên Phủ</v>
      </c>
    </row>
    <row r="42" spans="1:5" x14ac:dyDescent="0.2">
      <c r="A42" s="165">
        <v>108</v>
      </c>
      <c r="B42" s="179" t="s">
        <v>163</v>
      </c>
      <c r="C42" s="179" t="s">
        <v>164</v>
      </c>
      <c r="D42" s="179" t="s">
        <v>136</v>
      </c>
      <c r="E42" s="179" t="str">
        <f t="shared" si="2"/>
        <v>Trường THCS Thanh Trường, phường Thanh Trường, thành phố Điện Biên Phủ</v>
      </c>
    </row>
    <row r="43" spans="1:5" x14ac:dyDescent="0.2">
      <c r="A43" s="125">
        <v>201</v>
      </c>
      <c r="B43" s="122" t="s">
        <v>581</v>
      </c>
      <c r="C43" s="127" t="s">
        <v>165</v>
      </c>
      <c r="D43" s="127" t="s">
        <v>166</v>
      </c>
      <c r="E43" s="127" t="str">
        <f t="shared" si="2"/>
        <v>Trường THCS Nguyễn Bá Ngọc, phường Na Lay , thị xã Mường Lay</v>
      </c>
    </row>
    <row r="44" spans="1:5" x14ac:dyDescent="0.2">
      <c r="A44" s="125">
        <v>202</v>
      </c>
      <c r="B44" s="128" t="s">
        <v>582</v>
      </c>
      <c r="C44" s="129" t="s">
        <v>167</v>
      </c>
      <c r="D44" s="127" t="s">
        <v>166</v>
      </c>
      <c r="E44" s="127" t="str">
        <f t="shared" si="2"/>
        <v>Trường THCS Đoàn Kết, xã Lay Nưa , thị xã Mường Lay</v>
      </c>
    </row>
    <row r="45" spans="1:5" x14ac:dyDescent="0.2">
      <c r="A45" s="125">
        <v>203</v>
      </c>
      <c r="B45" s="128" t="s">
        <v>583</v>
      </c>
      <c r="C45" s="127" t="s">
        <v>168</v>
      </c>
      <c r="D45" s="127" t="s">
        <v>166</v>
      </c>
      <c r="E45" s="127" t="str">
        <f t="shared" si="2"/>
        <v>Trường THCS Lay Nưa, phường Sông Đà , thị xã Mường Lay</v>
      </c>
    </row>
    <row r="46" spans="1:5" x14ac:dyDescent="0.2">
      <c r="A46" s="125">
        <v>204</v>
      </c>
      <c r="B46" s="122" t="s">
        <v>584</v>
      </c>
      <c r="C46" s="127" t="s">
        <v>169</v>
      </c>
      <c r="D46" s="127" t="s">
        <v>166</v>
      </c>
      <c r="E46" s="127" t="str">
        <f t="shared" si="2"/>
        <v>Trường THCS Sông Đà, phường Sông Đà , thị xã Mường Lay</v>
      </c>
    </row>
    <row r="47" spans="1:5" x14ac:dyDescent="0.2">
      <c r="A47" s="175">
        <v>301</v>
      </c>
      <c r="B47" s="176" t="s">
        <v>565</v>
      </c>
      <c r="C47" s="177" t="s">
        <v>170</v>
      </c>
      <c r="D47" s="177" t="s">
        <v>137</v>
      </c>
      <c r="E47" s="177" t="str">
        <f t="shared" si="2"/>
        <v>Trường THCS xã Nà Tấu, xã Nà Tấu, huyện Điện Biên</v>
      </c>
    </row>
    <row r="48" spans="1:5" x14ac:dyDescent="0.2">
      <c r="A48" s="175">
        <v>302</v>
      </c>
      <c r="B48" s="176" t="s">
        <v>566</v>
      </c>
      <c r="C48" s="177" t="s">
        <v>171</v>
      </c>
      <c r="D48" s="177" t="s">
        <v>137</v>
      </c>
      <c r="E48" s="177" t="str">
        <f t="shared" si="2"/>
        <v>Trường PTDTBT THCS xã Mường Nhà, xã Mường Nhà , huyện Điện Biên</v>
      </c>
    </row>
    <row r="49" spans="1:8" x14ac:dyDescent="0.2">
      <c r="A49" s="175">
        <v>303</v>
      </c>
      <c r="B49" s="177" t="s">
        <v>567</v>
      </c>
      <c r="C49" s="177" t="s">
        <v>172</v>
      </c>
      <c r="D49" s="177" t="s">
        <v>137</v>
      </c>
      <c r="E49" s="177" t="str">
        <f t="shared" si="2"/>
        <v>Trường THCS xã Thanh Nưa, xã Thanh Nưa , huyện Điện Biên</v>
      </c>
    </row>
    <row r="50" spans="1:8" x14ac:dyDescent="0.2">
      <c r="A50" s="175">
        <v>304</v>
      </c>
      <c r="B50" s="176" t="s">
        <v>568</v>
      </c>
      <c r="C50" s="177" t="s">
        <v>173</v>
      </c>
      <c r="D50" s="177" t="s">
        <v>137</v>
      </c>
      <c r="E50" s="177" t="str">
        <f t="shared" si="2"/>
        <v>Trường THCS xã Nà Nhạn, xã Nà Nhạn, huyện Điện Biên</v>
      </c>
    </row>
    <row r="51" spans="1:8" s="130" customFormat="1" x14ac:dyDescent="0.2">
      <c r="A51" s="175">
        <v>305</v>
      </c>
      <c r="B51" s="176" t="s">
        <v>569</v>
      </c>
      <c r="C51" s="177" t="s">
        <v>174</v>
      </c>
      <c r="D51" s="177" t="s">
        <v>137</v>
      </c>
      <c r="E51" s="177" t="str">
        <f t="shared" si="2"/>
        <v>Trường THCS xã Thanh Xương, xã Thanh Xương, huyện Điện Biên</v>
      </c>
      <c r="F51" s="124"/>
      <c r="G51" s="124"/>
      <c r="H51" s="124"/>
    </row>
    <row r="52" spans="1:8" s="130" customFormat="1" x14ac:dyDescent="0.2">
      <c r="A52" s="175">
        <v>306</v>
      </c>
      <c r="B52" s="176" t="s">
        <v>570</v>
      </c>
      <c r="C52" s="177" t="s">
        <v>175</v>
      </c>
      <c r="D52" s="177" t="s">
        <v>137</v>
      </c>
      <c r="E52" s="177" t="str">
        <f t="shared" si="2"/>
        <v>Trường PTDTBT THCS xã Núa Ngam, xã Núa Ngam , huyện Điện Biên</v>
      </c>
      <c r="F52" s="124"/>
      <c r="G52" s="124"/>
      <c r="H52" s="124"/>
    </row>
    <row r="53" spans="1:8" s="130" customFormat="1" x14ac:dyDescent="0.2">
      <c r="A53" s="175">
        <v>307</v>
      </c>
      <c r="B53" s="177" t="s">
        <v>571</v>
      </c>
      <c r="C53" s="177" t="s">
        <v>176</v>
      </c>
      <c r="D53" s="177" t="s">
        <v>137</v>
      </c>
      <c r="E53" s="177" t="str">
        <f t="shared" si="2"/>
        <v>Trường THCS xã Noong Hẹt, xã Noong Hẹt, huyện Điện Biên</v>
      </c>
      <c r="F53" s="124"/>
      <c r="G53" s="124"/>
      <c r="H53" s="124"/>
    </row>
    <row r="54" spans="1:8" s="130" customFormat="1" x14ac:dyDescent="0.2">
      <c r="A54" s="175">
        <v>308</v>
      </c>
      <c r="B54" s="177" t="s">
        <v>47</v>
      </c>
      <c r="C54" s="177" t="s">
        <v>177</v>
      </c>
      <c r="D54" s="177" t="s">
        <v>137</v>
      </c>
      <c r="E54" s="177" t="str">
        <f t="shared" si="2"/>
        <v>Trường THCS xã Thanh Yên, xã Thanh Yên , huyện Điện Biên</v>
      </c>
      <c r="F54" s="124"/>
      <c r="G54" s="124"/>
      <c r="H54" s="124"/>
    </row>
    <row r="55" spans="1:8" s="130" customFormat="1" x14ac:dyDescent="0.2">
      <c r="A55" s="175">
        <v>309</v>
      </c>
      <c r="B55" s="176" t="s">
        <v>178</v>
      </c>
      <c r="C55" s="177" t="s">
        <v>179</v>
      </c>
      <c r="D55" s="177" t="s">
        <v>137</v>
      </c>
      <c r="E55" s="177" t="str">
        <f t="shared" si="2"/>
        <v>Trường TH&amp;THCS Hermann, xã Thanh Luông , huyện Điện Biên</v>
      </c>
      <c r="F55" s="124"/>
      <c r="G55" s="124"/>
      <c r="H55" s="124"/>
    </row>
    <row r="56" spans="1:8" s="130" customFormat="1" x14ac:dyDescent="0.2">
      <c r="A56" s="175">
        <v>310</v>
      </c>
      <c r="B56" s="176" t="s">
        <v>572</v>
      </c>
      <c r="C56" s="177" t="s">
        <v>179</v>
      </c>
      <c r="D56" s="177" t="s">
        <v>137</v>
      </c>
      <c r="E56" s="177" t="str">
        <f t="shared" si="2"/>
        <v>Trường THCS xã Thanh Luông, xã Thanh Luông , huyện Điện Biên</v>
      </c>
      <c r="F56" s="124"/>
      <c r="G56" s="124"/>
      <c r="H56" s="124"/>
    </row>
    <row r="57" spans="1:8" s="130" customFormat="1" x14ac:dyDescent="0.2">
      <c r="A57" s="175">
        <v>311</v>
      </c>
      <c r="B57" s="176" t="s">
        <v>573</v>
      </c>
      <c r="C57" s="177" t="s">
        <v>180</v>
      </c>
      <c r="D57" s="177" t="s">
        <v>137</v>
      </c>
      <c r="E57" s="177" t="str">
        <f t="shared" si="2"/>
        <v>Trường THCS xã Thanh Hưng, xã Thanh Hưng , huyện Điện Biên</v>
      </c>
      <c r="F57" s="124"/>
      <c r="G57" s="124"/>
      <c r="H57" s="124"/>
    </row>
    <row r="58" spans="1:8" s="130" customFormat="1" x14ac:dyDescent="0.2">
      <c r="A58" s="175">
        <v>312</v>
      </c>
      <c r="B58" s="176" t="s">
        <v>574</v>
      </c>
      <c r="C58" s="177" t="s">
        <v>181</v>
      </c>
      <c r="D58" s="177" t="s">
        <v>137</v>
      </c>
      <c r="E58" s="177" t="str">
        <f t="shared" si="2"/>
        <v>Trường TH và THCS xã Pa Thơm, xã Pa Thơm , huyện Điện Biên</v>
      </c>
      <c r="F58" s="124"/>
      <c r="G58" s="124"/>
      <c r="H58" s="124"/>
    </row>
    <row r="59" spans="1:8" s="130" customFormat="1" x14ac:dyDescent="0.2">
      <c r="A59" s="175">
        <v>313</v>
      </c>
      <c r="B59" s="178" t="s">
        <v>575</v>
      </c>
      <c r="C59" s="177" t="s">
        <v>182</v>
      </c>
      <c r="D59" s="177" t="s">
        <v>137</v>
      </c>
      <c r="E59" s="177" t="str">
        <f t="shared" si="2"/>
        <v>Trường THCS xã Noong Luống, xã Noong Luống , huyện Điện Biên</v>
      </c>
      <c r="F59" s="124"/>
      <c r="G59" s="124"/>
      <c r="H59" s="124"/>
    </row>
    <row r="60" spans="1:8" s="130" customFormat="1" x14ac:dyDescent="0.2">
      <c r="A60" s="175">
        <v>314</v>
      </c>
      <c r="B60" s="177" t="s">
        <v>414</v>
      </c>
      <c r="C60" s="177" t="s">
        <v>183</v>
      </c>
      <c r="D60" s="177" t="s">
        <v>137</v>
      </c>
      <c r="E60" s="177" t="str">
        <f t="shared" si="2"/>
        <v>Trường TH và THCS xã Na Ư, xã Na Ư, huyện Điện Biên</v>
      </c>
      <c r="F60" s="124"/>
      <c r="G60" s="124"/>
      <c r="H60" s="124"/>
    </row>
    <row r="61" spans="1:8" s="130" customFormat="1" x14ac:dyDescent="0.2">
      <c r="A61" s="175">
        <v>315</v>
      </c>
      <c r="B61" s="176" t="s">
        <v>576</v>
      </c>
      <c r="C61" s="177" t="s">
        <v>184</v>
      </c>
      <c r="D61" s="177" t="s">
        <v>137</v>
      </c>
      <c r="E61" s="177" t="str">
        <f t="shared" si="2"/>
        <v>Trường THCS xã Thanh Chăn, xã Thanh Chăn , huyện Điện Biên</v>
      </c>
      <c r="F61" s="124"/>
      <c r="G61" s="124"/>
      <c r="H61" s="124"/>
    </row>
    <row r="62" spans="1:8" s="130" customFormat="1" x14ac:dyDescent="0.2">
      <c r="A62" s="175">
        <v>316</v>
      </c>
      <c r="B62" s="176" t="s">
        <v>577</v>
      </c>
      <c r="C62" s="177" t="s">
        <v>185</v>
      </c>
      <c r="D62" s="177" t="s">
        <v>137</v>
      </c>
      <c r="E62" s="177" t="str">
        <f t="shared" si="2"/>
        <v>Trường THCS xã Pom Lót, xã Pom Lót , huyện Điện Biên</v>
      </c>
      <c r="F62" s="124"/>
      <c r="G62" s="124"/>
      <c r="H62" s="124"/>
    </row>
    <row r="63" spans="1:8" s="130" customFormat="1" x14ac:dyDescent="0.2">
      <c r="A63" s="175">
        <v>317</v>
      </c>
      <c r="B63" s="176" t="s">
        <v>578</v>
      </c>
      <c r="C63" s="177" t="s">
        <v>186</v>
      </c>
      <c r="D63" s="177" t="s">
        <v>137</v>
      </c>
      <c r="E63" s="177" t="str">
        <f t="shared" si="2"/>
        <v>Trường THCS xã Mường Pồn, xã Mường Pồn , huyện Điện Biên</v>
      </c>
      <c r="F63" s="124"/>
      <c r="G63" s="124"/>
      <c r="H63" s="124"/>
    </row>
    <row r="64" spans="1:8" s="131" customFormat="1" x14ac:dyDescent="0.2">
      <c r="A64" s="175">
        <v>318</v>
      </c>
      <c r="B64" s="177" t="s">
        <v>579</v>
      </c>
      <c r="C64" s="177" t="s">
        <v>187</v>
      </c>
      <c r="D64" s="177" t="s">
        <v>137</v>
      </c>
      <c r="E64" s="177" t="str">
        <f t="shared" si="2"/>
        <v>Trường PTDTBT THCS xã Phu Luông, xã Phu Luông , huyện Điện Biên</v>
      </c>
      <c r="F64" s="124"/>
      <c r="G64" s="124"/>
      <c r="H64" s="124"/>
    </row>
    <row r="65" spans="1:8" s="131" customFormat="1" x14ac:dyDescent="0.2">
      <c r="A65" s="175">
        <v>319</v>
      </c>
      <c r="B65" s="177" t="s">
        <v>188</v>
      </c>
      <c r="C65" s="177" t="s">
        <v>189</v>
      </c>
      <c r="D65" s="177" t="s">
        <v>137</v>
      </c>
      <c r="E65" s="177" t="str">
        <f t="shared" si="2"/>
        <v>Trường THCS Võ Nguyên Giáp, xã Mường Phăng , huyện Điện Biên</v>
      </c>
      <c r="F65" s="124"/>
      <c r="G65" s="124"/>
      <c r="H65" s="124"/>
    </row>
    <row r="66" spans="1:8" s="131" customFormat="1" x14ac:dyDescent="0.2">
      <c r="A66" s="175">
        <v>320</v>
      </c>
      <c r="B66" s="177" t="s">
        <v>580</v>
      </c>
      <c r="C66" s="177" t="s">
        <v>190</v>
      </c>
      <c r="D66" s="177" t="s">
        <v>137</v>
      </c>
      <c r="E66" s="177" t="str">
        <f t="shared" si="2"/>
        <v>Trường THCS xã Thanh An, xã Thanh An , huyện Điện Biên</v>
      </c>
      <c r="F66" s="124"/>
      <c r="G66" s="124"/>
      <c r="H66" s="124"/>
    </row>
    <row r="67" spans="1:8" s="131" customFormat="1" x14ac:dyDescent="0.2">
      <c r="A67" s="120">
        <v>401</v>
      </c>
      <c r="B67" s="132" t="s">
        <v>51</v>
      </c>
      <c r="C67" s="132" t="s">
        <v>50</v>
      </c>
      <c r="D67" s="132" t="s">
        <v>142</v>
      </c>
      <c r="E67" s="132" t="str">
        <f t="shared" si="2"/>
        <v>Trường THCS Thị trấn Tuần Giáo, Thị trấn Tuần Giáo, huyện Tuần Giáo</v>
      </c>
      <c r="F67" s="133"/>
      <c r="G67" s="133"/>
      <c r="H67" s="133"/>
    </row>
    <row r="68" spans="1:8" s="131" customFormat="1" x14ac:dyDescent="0.2">
      <c r="A68" s="120">
        <v>402</v>
      </c>
      <c r="B68" s="132" t="s">
        <v>52</v>
      </c>
      <c r="C68" s="132" t="s">
        <v>191</v>
      </c>
      <c r="D68" s="132" t="s">
        <v>142</v>
      </c>
      <c r="E68" s="132" t="str">
        <f t="shared" si="2"/>
        <v>Trường THCS Quài Cang, xã Quài Cang, huyện Tuần Giáo</v>
      </c>
      <c r="F68" s="133"/>
      <c r="G68" s="133"/>
      <c r="H68" s="133"/>
    </row>
    <row r="69" spans="1:8" s="131" customFormat="1" x14ac:dyDescent="0.2">
      <c r="A69" s="120">
        <v>403</v>
      </c>
      <c r="B69" s="132" t="s">
        <v>53</v>
      </c>
      <c r="C69" s="132" t="s">
        <v>192</v>
      </c>
      <c r="D69" s="132" t="s">
        <v>142</v>
      </c>
      <c r="E69" s="132" t="str">
        <f t="shared" si="2"/>
        <v>Trường THCS Quài Nưa, xã Quài Nưa, huyện Tuần Giáo</v>
      </c>
      <c r="F69" s="133"/>
      <c r="G69" s="133"/>
      <c r="H69" s="133"/>
    </row>
    <row r="70" spans="1:8" s="131" customFormat="1" x14ac:dyDescent="0.2">
      <c r="A70" s="120">
        <v>404</v>
      </c>
      <c r="B70" s="132" t="s">
        <v>193</v>
      </c>
      <c r="C70" s="132" t="s">
        <v>194</v>
      </c>
      <c r="D70" s="132" t="s">
        <v>142</v>
      </c>
      <c r="E70" s="132" t="str">
        <f t="shared" si="2"/>
        <v>Trường PTDTBT THCS Mùn chung, xã Mùn Chung, huyện Tuần Giáo</v>
      </c>
      <c r="F70" s="133"/>
      <c r="G70" s="133"/>
      <c r="H70" s="133"/>
    </row>
    <row r="71" spans="1:8" s="131" customFormat="1" x14ac:dyDescent="0.2">
      <c r="A71" s="120">
        <v>405</v>
      </c>
      <c r="B71" s="132" t="s">
        <v>195</v>
      </c>
      <c r="C71" s="132" t="s">
        <v>196</v>
      </c>
      <c r="D71" s="132" t="s">
        <v>142</v>
      </c>
      <c r="E71" s="132" t="str">
        <f t="shared" si="2"/>
        <v>Trường PTDTBT THCS Mường Mùn, xã Mường Mùn, huyện Tuần Giáo</v>
      </c>
      <c r="F71" s="133"/>
      <c r="G71" s="133"/>
      <c r="H71" s="133"/>
    </row>
    <row r="72" spans="1:8" s="131" customFormat="1" x14ac:dyDescent="0.2">
      <c r="A72" s="120">
        <v>406</v>
      </c>
      <c r="B72" s="132" t="s">
        <v>197</v>
      </c>
      <c r="C72" s="132" t="s">
        <v>198</v>
      </c>
      <c r="D72" s="132" t="s">
        <v>142</v>
      </c>
      <c r="E72" s="132" t="str">
        <f t="shared" si="2"/>
        <v>Trường THCS Rạng Đông, xã Rạng Đông, huyện Tuần Giáo</v>
      </c>
      <c r="F72" s="133"/>
      <c r="G72" s="133"/>
      <c r="H72" s="133"/>
    </row>
    <row r="73" spans="1:8" s="131" customFormat="1" x14ac:dyDescent="0.2">
      <c r="A73" s="120">
        <v>407</v>
      </c>
      <c r="B73" s="132" t="s">
        <v>199</v>
      </c>
      <c r="C73" s="132" t="s">
        <v>200</v>
      </c>
      <c r="D73" s="132" t="s">
        <v>142</v>
      </c>
      <c r="E73" s="132" t="str">
        <f t="shared" si="2"/>
        <v>Trường PTDTBT THCS Phình Sáng, xã Phình Sáng, huyện Tuần Giáo</v>
      </c>
      <c r="F73" s="133"/>
      <c r="G73" s="133"/>
      <c r="H73" s="133"/>
    </row>
    <row r="74" spans="1:8" s="131" customFormat="1" x14ac:dyDescent="0.2">
      <c r="A74" s="120">
        <v>408</v>
      </c>
      <c r="B74" s="132" t="s">
        <v>201</v>
      </c>
      <c r="C74" s="132" t="s">
        <v>202</v>
      </c>
      <c r="D74" s="132" t="s">
        <v>142</v>
      </c>
      <c r="E74" s="132" t="str">
        <f t="shared" si="2"/>
        <v>Trường PTDTBT THCS Ta Ma, xã Ta Ma, huyện Tuần Giáo</v>
      </c>
      <c r="F74" s="133"/>
      <c r="G74" s="133"/>
      <c r="H74" s="133"/>
    </row>
    <row r="75" spans="1:8" x14ac:dyDescent="0.2">
      <c r="A75" s="120">
        <v>409</v>
      </c>
      <c r="B75" s="132" t="s">
        <v>203</v>
      </c>
      <c r="C75" s="132" t="s">
        <v>204</v>
      </c>
      <c r="D75" s="132" t="s">
        <v>142</v>
      </c>
      <c r="E75" s="132" t="str">
        <f t="shared" si="2"/>
        <v>Trường PTDTBT THCS Toả Tình, xã Toả Tình, huyện Tuần Giáo</v>
      </c>
      <c r="F75" s="133"/>
      <c r="G75" s="133"/>
      <c r="H75" s="133"/>
    </row>
    <row r="76" spans="1:8" x14ac:dyDescent="0.2">
      <c r="A76" s="120">
        <v>410</v>
      </c>
      <c r="B76" s="132" t="s">
        <v>205</v>
      </c>
      <c r="C76" s="132" t="s">
        <v>206</v>
      </c>
      <c r="D76" s="132" t="s">
        <v>142</v>
      </c>
      <c r="E76" s="132" t="str">
        <f t="shared" si="2"/>
        <v>Trường PTDTBT THCS Tênh Phông, xã Tênh Phông, huyện Tuần Giáo</v>
      </c>
      <c r="F76" s="133"/>
      <c r="G76" s="133"/>
      <c r="H76" s="133"/>
    </row>
    <row r="77" spans="1:8" x14ac:dyDescent="0.2">
      <c r="A77" s="120">
        <v>411</v>
      </c>
      <c r="B77" s="132" t="s">
        <v>54</v>
      </c>
      <c r="C77" s="132" t="s">
        <v>207</v>
      </c>
      <c r="D77" s="132" t="s">
        <v>142</v>
      </c>
      <c r="E77" s="132" t="str">
        <f t="shared" si="2"/>
        <v>Trường THCS Chiềng Sinh, xã Chiềng Sinh, huyện Tuần Giáo</v>
      </c>
      <c r="F77" s="133"/>
      <c r="G77" s="133"/>
      <c r="H77" s="133"/>
    </row>
    <row r="78" spans="1:8" x14ac:dyDescent="0.2">
      <c r="A78" s="120">
        <v>412</v>
      </c>
      <c r="B78" s="132" t="s">
        <v>208</v>
      </c>
      <c r="C78" s="132" t="s">
        <v>209</v>
      </c>
      <c r="D78" s="132" t="s">
        <v>142</v>
      </c>
      <c r="E78" s="132" t="str">
        <f t="shared" si="2"/>
        <v>Trường THCS Nà Sáy, xã Nà Sáy, huyện Tuần Giáo</v>
      </c>
      <c r="F78" s="133"/>
      <c r="G78" s="133"/>
      <c r="H78" s="133"/>
    </row>
    <row r="79" spans="1:8" x14ac:dyDescent="0.2">
      <c r="A79" s="120">
        <v>413</v>
      </c>
      <c r="B79" s="132" t="s">
        <v>210</v>
      </c>
      <c r="C79" s="132" t="s">
        <v>211</v>
      </c>
      <c r="D79" s="132" t="s">
        <v>142</v>
      </c>
      <c r="E79" s="132" t="str">
        <f t="shared" si="2"/>
        <v>Trường THCS Khong Hin, xã Mường Khong, huyện Tuần Giáo</v>
      </c>
      <c r="F79" s="133"/>
      <c r="G79" s="133"/>
      <c r="H79" s="133"/>
    </row>
    <row r="80" spans="1:8" x14ac:dyDescent="0.2">
      <c r="A80" s="120">
        <v>414</v>
      </c>
      <c r="B80" s="132" t="s">
        <v>212</v>
      </c>
      <c r="C80" s="132" t="s">
        <v>213</v>
      </c>
      <c r="D80" s="132" t="s">
        <v>142</v>
      </c>
      <c r="E80" s="132" t="str">
        <f t="shared" si="2"/>
        <v>Trường THCS Mường Thín, Xã Mường Thín, huyện Tuần Giáo</v>
      </c>
      <c r="F80" s="133"/>
      <c r="G80" s="133"/>
      <c r="H80" s="133"/>
    </row>
    <row r="81" spans="1:8" x14ac:dyDescent="0.2">
      <c r="A81" s="120">
        <v>415</v>
      </c>
      <c r="B81" s="132" t="s">
        <v>214</v>
      </c>
      <c r="C81" s="132" t="s">
        <v>215</v>
      </c>
      <c r="D81" s="132" t="s">
        <v>142</v>
      </c>
      <c r="E81" s="132" t="str">
        <f t="shared" si="2"/>
        <v>Trường THCS Vừ A Dính, xã Pú Nhung, huyện Tuần Giáo</v>
      </c>
      <c r="F81" s="133"/>
      <c r="G81" s="133"/>
      <c r="H81" s="133"/>
    </row>
    <row r="82" spans="1:8" x14ac:dyDescent="0.2">
      <c r="A82" s="172">
        <v>501</v>
      </c>
      <c r="B82" s="173" t="s">
        <v>216</v>
      </c>
      <c r="C82" s="173" t="s">
        <v>217</v>
      </c>
      <c r="D82" s="173" t="s">
        <v>218</v>
      </c>
      <c r="E82" s="173" t="str">
        <f t="shared" si="2"/>
        <v>Trường PTDTBT THCS Hừa Ngài, xã Hừa Ngài, huyện Mường Chà</v>
      </c>
      <c r="F82" s="130"/>
      <c r="G82" s="130"/>
      <c r="H82" s="130"/>
    </row>
    <row r="83" spans="1:8" x14ac:dyDescent="0.2">
      <c r="A83" s="172">
        <v>502</v>
      </c>
      <c r="B83" s="173" t="s">
        <v>219</v>
      </c>
      <c r="C83" s="173" t="s">
        <v>220</v>
      </c>
      <c r="D83" s="173" t="s">
        <v>218</v>
      </c>
      <c r="E83" s="173" t="str">
        <f t="shared" si="2"/>
        <v>Trường PTDTBTTHCS Huổi lèng, xã Huổi Lèng, huyện Mường Chà</v>
      </c>
      <c r="F83" s="130"/>
      <c r="G83" s="130"/>
      <c r="H83" s="130"/>
    </row>
    <row r="84" spans="1:8" x14ac:dyDescent="0.2">
      <c r="A84" s="172">
        <v>503</v>
      </c>
      <c r="B84" s="173" t="s">
        <v>221</v>
      </c>
      <c r="C84" s="173" t="s">
        <v>222</v>
      </c>
      <c r="D84" s="173" t="s">
        <v>218</v>
      </c>
      <c r="E84" s="173" t="str">
        <f t="shared" si="2"/>
        <v>Trường Trường PTDTBT THCS Huổi Mí, xã Huổi Mí, huyện Mường Chà</v>
      </c>
      <c r="F84" s="130"/>
      <c r="G84" s="130"/>
      <c r="H84" s="130"/>
    </row>
    <row r="85" spans="1:8" x14ac:dyDescent="0.2">
      <c r="A85" s="172">
        <v>504</v>
      </c>
      <c r="B85" s="173" t="s">
        <v>223</v>
      </c>
      <c r="C85" s="173" t="s">
        <v>224</v>
      </c>
      <c r="D85" s="173" t="s">
        <v>218</v>
      </c>
      <c r="E85" s="173" t="str">
        <f t="shared" si="2"/>
        <v>Trường PTDT Bán trú THCS Ma Thì Hồ, xã Ma Thì Hồ, huyện Mường Chà</v>
      </c>
      <c r="F85" s="130"/>
      <c r="G85" s="130"/>
      <c r="H85" s="130"/>
    </row>
    <row r="86" spans="1:8" x14ac:dyDescent="0.2">
      <c r="A86" s="172">
        <v>505</v>
      </c>
      <c r="B86" s="173" t="s">
        <v>225</v>
      </c>
      <c r="C86" s="173" t="s">
        <v>226</v>
      </c>
      <c r="D86" s="173" t="s">
        <v>218</v>
      </c>
      <c r="E86" s="173" t="str">
        <f t="shared" si="2"/>
        <v>Trường THCS Mường Anh, xã Pa Ham, huyện Mường Chà</v>
      </c>
      <c r="F86" s="130"/>
      <c r="G86" s="130"/>
      <c r="H86" s="130"/>
    </row>
    <row r="87" spans="1:8" x14ac:dyDescent="0.2">
      <c r="A87" s="172">
        <v>506</v>
      </c>
      <c r="B87" s="173" t="s">
        <v>80</v>
      </c>
      <c r="C87" s="173" t="s">
        <v>227</v>
      </c>
      <c r="D87" s="173" t="s">
        <v>218</v>
      </c>
      <c r="E87" s="173" t="str">
        <f t="shared" si="2"/>
        <v>Trường PTDTBT THCS Mường Mươn, xã Mường Mươn, huyện Mường Chà</v>
      </c>
      <c r="F87" s="130"/>
      <c r="G87" s="130"/>
      <c r="H87" s="130"/>
    </row>
    <row r="88" spans="1:8" x14ac:dyDescent="0.2">
      <c r="A88" s="172">
        <v>507</v>
      </c>
      <c r="B88" s="173" t="s">
        <v>79</v>
      </c>
      <c r="C88" s="173" t="s">
        <v>228</v>
      </c>
      <c r="D88" s="173" t="s">
        <v>218</v>
      </c>
      <c r="E88" s="173" t="str">
        <f t="shared" si="2"/>
        <v>Trường PTDTBT THCS Na Sang, xã Na Sang, huyện Mường Chà</v>
      </c>
      <c r="F88" s="130"/>
      <c r="G88" s="130"/>
      <c r="H88" s="130"/>
    </row>
    <row r="89" spans="1:8" x14ac:dyDescent="0.2">
      <c r="A89" s="172">
        <v>508</v>
      </c>
      <c r="B89" s="173" t="s">
        <v>229</v>
      </c>
      <c r="C89" s="173" t="s">
        <v>230</v>
      </c>
      <c r="D89" s="173" t="s">
        <v>218</v>
      </c>
      <c r="E89" s="173" t="str">
        <f t="shared" si="2"/>
        <v>Trường THCS Nậm Nèn, xã Nậm Nèn, huyện Mường Chà</v>
      </c>
      <c r="F89" s="130"/>
      <c r="G89" s="130"/>
      <c r="H89" s="130"/>
    </row>
    <row r="90" spans="1:8" x14ac:dyDescent="0.2">
      <c r="A90" s="172">
        <v>509</v>
      </c>
      <c r="B90" s="173" t="s">
        <v>231</v>
      </c>
      <c r="C90" s="173" t="s">
        <v>232</v>
      </c>
      <c r="D90" s="173" t="s">
        <v>218</v>
      </c>
      <c r="E90" s="173" t="str">
        <f t="shared" si="2"/>
        <v>Trường PTDTBT THCS Sa Lông, xã Sa Lông, huyện Mường Chà</v>
      </c>
      <c r="F90" s="130"/>
      <c r="G90" s="130"/>
      <c r="H90" s="130"/>
    </row>
    <row r="91" spans="1:8" x14ac:dyDescent="0.2">
      <c r="A91" s="172">
        <v>510</v>
      </c>
      <c r="B91" s="173" t="s">
        <v>233</v>
      </c>
      <c r="C91" s="174" t="s">
        <v>234</v>
      </c>
      <c r="D91" s="173" t="s">
        <v>218</v>
      </c>
      <c r="E91" s="173" t="str">
        <f t="shared" si="2"/>
        <v>Trường PTDTBT THCS Sá Tổng, xã Sá Tổng, huyện Mường Chà</v>
      </c>
      <c r="F91" s="130"/>
      <c r="G91" s="130"/>
      <c r="H91" s="130"/>
    </row>
    <row r="92" spans="1:8" x14ac:dyDescent="0.2">
      <c r="A92" s="172">
        <v>511</v>
      </c>
      <c r="B92" s="173" t="s">
        <v>78</v>
      </c>
      <c r="C92" s="174" t="s">
        <v>77</v>
      </c>
      <c r="D92" s="173" t="s">
        <v>218</v>
      </c>
      <c r="E92" s="173" t="str">
        <f t="shared" si="2"/>
        <v>Trường THCS Thị trấn Mường Chà, Thị trấn Mường Chà, huyện Mường Chà</v>
      </c>
      <c r="F92" s="130"/>
      <c r="G92" s="130"/>
      <c r="H92" s="130"/>
    </row>
    <row r="93" spans="1:8" x14ac:dyDescent="0.2">
      <c r="A93" s="172">
        <v>512</v>
      </c>
      <c r="B93" s="173" t="s">
        <v>235</v>
      </c>
      <c r="C93" s="173" t="s">
        <v>236</v>
      </c>
      <c r="D93" s="173" t="s">
        <v>218</v>
      </c>
      <c r="E93" s="173" t="str">
        <f t="shared" si="2"/>
        <v>Trường THCS Mường  Tùng , xã Mường Tùng , huyện Mường Chà</v>
      </c>
      <c r="F93" s="130"/>
      <c r="G93" s="130"/>
      <c r="H93" s="130"/>
    </row>
    <row r="94" spans="1:8" x14ac:dyDescent="0.2">
      <c r="A94" s="172">
        <v>513</v>
      </c>
      <c r="B94" s="173" t="s">
        <v>237</v>
      </c>
      <c r="C94" s="173" t="s">
        <v>238</v>
      </c>
      <c r="D94" s="173" t="s">
        <v>218</v>
      </c>
      <c r="E94" s="173" t="str">
        <f t="shared" si="2"/>
        <v>Trường PTDTBT THCS Nậm He, xã Mường Tùng, huyện Mường Chà</v>
      </c>
      <c r="F94" s="130"/>
      <c r="G94" s="130"/>
      <c r="H94" s="130"/>
    </row>
    <row r="95" spans="1:8" x14ac:dyDescent="0.2">
      <c r="A95" s="120">
        <v>601</v>
      </c>
      <c r="B95" s="121" t="s">
        <v>239</v>
      </c>
      <c r="C95" s="123" t="s">
        <v>240</v>
      </c>
      <c r="D95" s="123" t="s">
        <v>143</v>
      </c>
      <c r="E95" s="123" t="str">
        <f t="shared" si="2"/>
        <v>Trường PTDTBT THCS Huổi Só, xã Huổi Só, huyện Tủa Chùa</v>
      </c>
    </row>
    <row r="96" spans="1:8" x14ac:dyDescent="0.2">
      <c r="A96" s="120">
        <v>602</v>
      </c>
      <c r="B96" s="121" t="s">
        <v>241</v>
      </c>
      <c r="C96" s="122" t="s">
        <v>242</v>
      </c>
      <c r="D96" s="123" t="s">
        <v>143</v>
      </c>
      <c r="E96" s="123" t="str">
        <f t="shared" si="2"/>
        <v>Trường PTDTBT THCS Mường Đun, xã Mường Đun, huyện Tủa Chùa</v>
      </c>
    </row>
    <row r="97" spans="1:8" s="133" customFormat="1" x14ac:dyDescent="0.2">
      <c r="A97" s="120">
        <v>603</v>
      </c>
      <c r="B97" s="121" t="s">
        <v>243</v>
      </c>
      <c r="C97" s="122" t="s">
        <v>244</v>
      </c>
      <c r="D97" s="123" t="s">
        <v>143</v>
      </c>
      <c r="E97" s="123" t="str">
        <f t="shared" si="2"/>
        <v>Trường PTDTBT THCS Sính Phình, xã Sính Phình, huyện Tủa Chùa</v>
      </c>
      <c r="F97" s="124"/>
      <c r="G97" s="124"/>
      <c r="H97" s="124"/>
    </row>
    <row r="98" spans="1:8" s="133" customFormat="1" x14ac:dyDescent="0.2">
      <c r="A98" s="120">
        <v>604</v>
      </c>
      <c r="B98" s="121" t="s">
        <v>245</v>
      </c>
      <c r="C98" s="122" t="s">
        <v>246</v>
      </c>
      <c r="D98" s="123" t="s">
        <v>143</v>
      </c>
      <c r="E98" s="123" t="str">
        <f t="shared" si="2"/>
        <v>Trường PTDTBT THCS Tả Phìn , xã Tả Phìn, huyện Tủa Chùa</v>
      </c>
      <c r="F98" s="124"/>
      <c r="G98" s="124"/>
      <c r="H98" s="124"/>
    </row>
    <row r="99" spans="1:8" s="133" customFormat="1" x14ac:dyDescent="0.2">
      <c r="A99" s="120">
        <v>605</v>
      </c>
      <c r="B99" s="121" t="s">
        <v>247</v>
      </c>
      <c r="C99" s="134" t="s">
        <v>248</v>
      </c>
      <c r="D99" s="123" t="s">
        <v>143</v>
      </c>
      <c r="E99" s="123" t="str">
        <f t="shared" si="2"/>
        <v>Trường PTDTBT THCS Trung Thu, xã Trung Thu, huyện Tủa Chùa</v>
      </c>
      <c r="F99" s="124"/>
      <c r="G99" s="124"/>
      <c r="H99" s="124"/>
    </row>
    <row r="100" spans="1:8" s="133" customFormat="1" x14ac:dyDescent="0.2">
      <c r="A100" s="120">
        <v>606</v>
      </c>
      <c r="B100" s="121" t="s">
        <v>249</v>
      </c>
      <c r="C100" s="122" t="s">
        <v>250</v>
      </c>
      <c r="D100" s="123" t="s">
        <v>143</v>
      </c>
      <c r="E100" s="123" t="str">
        <f t="shared" ref="E100:E153" si="3">"Trường "&amp;B100&amp;", "&amp;C100&amp;", "&amp;D100</f>
        <v>Trường PTDTBT THCS Tủa Thàng, xã Tủa Thàng , huyện Tủa Chùa</v>
      </c>
      <c r="F100" s="124"/>
      <c r="G100" s="124"/>
      <c r="H100" s="124"/>
    </row>
    <row r="101" spans="1:8" s="133" customFormat="1" x14ac:dyDescent="0.2">
      <c r="A101" s="120">
        <v>607</v>
      </c>
      <c r="B101" s="121" t="s">
        <v>251</v>
      </c>
      <c r="C101" s="122" t="s">
        <v>252</v>
      </c>
      <c r="D101" s="123" t="s">
        <v>143</v>
      </c>
      <c r="E101" s="123" t="str">
        <f t="shared" si="3"/>
        <v>Trường PTDTBT THCS Xá Nhè, xã Xá Nhè, huyện Tủa Chùa</v>
      </c>
      <c r="F101" s="124"/>
      <c r="G101" s="124"/>
      <c r="H101" s="124"/>
    </row>
    <row r="102" spans="1:8" s="133" customFormat="1" x14ac:dyDescent="0.2">
      <c r="A102" s="120">
        <v>608</v>
      </c>
      <c r="B102" s="121" t="s">
        <v>253</v>
      </c>
      <c r="C102" s="122" t="s">
        <v>254</v>
      </c>
      <c r="D102" s="123" t="s">
        <v>143</v>
      </c>
      <c r="E102" s="123" t="str">
        <f t="shared" si="3"/>
        <v>Trường THCS Lao Xả Phình, xã  Lao Xả Phình, huyện Tủa Chùa</v>
      </c>
      <c r="F102" s="124"/>
      <c r="G102" s="124"/>
      <c r="H102" s="124"/>
    </row>
    <row r="103" spans="1:8" s="133" customFormat="1" x14ac:dyDescent="0.2">
      <c r="A103" s="120">
        <v>609</v>
      </c>
      <c r="B103" s="121" t="s">
        <v>66</v>
      </c>
      <c r="C103" s="135" t="s">
        <v>255</v>
      </c>
      <c r="D103" s="123" t="s">
        <v>143</v>
      </c>
      <c r="E103" s="123" t="str">
        <f t="shared" si="3"/>
        <v>Trường THCS Mường Báng, xã Mường Báng, huyện Tủa Chùa</v>
      </c>
      <c r="F103" s="124"/>
      <c r="G103" s="124"/>
      <c r="H103" s="124"/>
    </row>
    <row r="104" spans="1:8" s="133" customFormat="1" x14ac:dyDescent="0.2">
      <c r="A104" s="120">
        <v>610</v>
      </c>
      <c r="B104" s="121" t="s">
        <v>256</v>
      </c>
      <c r="C104" s="122" t="s">
        <v>257</v>
      </c>
      <c r="D104" s="123" t="s">
        <v>143</v>
      </c>
      <c r="E104" s="123" t="str">
        <f t="shared" si="3"/>
        <v>Trường PTDTBT THCS Sín Chải, xã Sín Chải, huyện Tủa Chùa</v>
      </c>
      <c r="F104" s="124"/>
      <c r="G104" s="124"/>
      <c r="H104" s="124"/>
    </row>
    <row r="105" spans="1:8" s="133" customFormat="1" x14ac:dyDescent="0.2">
      <c r="A105" s="120">
        <v>611</v>
      </c>
      <c r="B105" s="121" t="s">
        <v>65</v>
      </c>
      <c r="C105" s="122" t="s">
        <v>258</v>
      </c>
      <c r="D105" s="123" t="s">
        <v>143</v>
      </c>
      <c r="E105" s="123" t="str">
        <f t="shared" si="3"/>
        <v>Trường THCS Thị trấn Tủa Chùa, thị trấn Tủa Chùa, huyện Tủa Chùa</v>
      </c>
      <c r="F105" s="124"/>
      <c r="G105" s="124"/>
      <c r="H105" s="124"/>
    </row>
    <row r="106" spans="1:8" s="133" customFormat="1" x14ac:dyDescent="0.2">
      <c r="A106" s="168">
        <v>701</v>
      </c>
      <c r="B106" s="169" t="s">
        <v>259</v>
      </c>
      <c r="C106" s="170" t="s">
        <v>260</v>
      </c>
      <c r="D106" s="170" t="s">
        <v>138</v>
      </c>
      <c r="E106" s="170" t="str">
        <f t="shared" si="3"/>
        <v>Trường PTDTBT THCS Chiềng Sơ, xã Chiềng Sơ, huyện Điện Biên Đông</v>
      </c>
      <c r="F106" s="124"/>
      <c r="G106" s="124"/>
      <c r="H106" s="124"/>
    </row>
    <row r="107" spans="1:8" s="133" customFormat="1" x14ac:dyDescent="0.2">
      <c r="A107" s="168">
        <v>702</v>
      </c>
      <c r="B107" s="169" t="s">
        <v>68</v>
      </c>
      <c r="C107" s="170" t="s">
        <v>261</v>
      </c>
      <c r="D107" s="170" t="s">
        <v>138</v>
      </c>
      <c r="E107" s="170" t="str">
        <f t="shared" si="3"/>
        <v>Trường THCS Mường Luân, xã Mường Luân, huyện Điện Biên Đông</v>
      </c>
      <c r="F107" s="124"/>
      <c r="G107" s="124"/>
      <c r="H107" s="124"/>
    </row>
    <row r="108" spans="1:8" s="133" customFormat="1" x14ac:dyDescent="0.2">
      <c r="A108" s="168">
        <v>703</v>
      </c>
      <c r="B108" s="169" t="s">
        <v>71</v>
      </c>
      <c r="C108" s="170" t="s">
        <v>72</v>
      </c>
      <c r="D108" s="170" t="s">
        <v>138</v>
      </c>
      <c r="E108" s="170" t="str">
        <f t="shared" si="3"/>
        <v>Trường THCS Luân Giói, Xã Luân Giói, huyện Điện Biên Đông</v>
      </c>
      <c r="F108" s="124"/>
      <c r="G108" s="124"/>
      <c r="H108" s="124"/>
    </row>
    <row r="109" spans="1:8" s="133" customFormat="1" x14ac:dyDescent="0.2">
      <c r="A109" s="168">
        <v>704</v>
      </c>
      <c r="B109" s="169" t="s">
        <v>262</v>
      </c>
      <c r="C109" s="170" t="s">
        <v>263</v>
      </c>
      <c r="D109" s="170" t="s">
        <v>138</v>
      </c>
      <c r="E109" s="170" t="str">
        <f t="shared" si="3"/>
        <v>Trường PTDTBT THCS Tân Lập, Xã Háng Lìa, huyện Điện Biên Đông</v>
      </c>
      <c r="F109" s="124"/>
      <c r="G109" s="124"/>
      <c r="H109" s="124"/>
    </row>
    <row r="110" spans="1:8" s="133" customFormat="1" x14ac:dyDescent="0.2">
      <c r="A110" s="168">
        <v>705</v>
      </c>
      <c r="B110" s="169" t="s">
        <v>264</v>
      </c>
      <c r="C110" s="170" t="s">
        <v>265</v>
      </c>
      <c r="D110" s="170" t="s">
        <v>138</v>
      </c>
      <c r="E110" s="170" t="str">
        <f t="shared" si="3"/>
        <v>Trường PTDTBT THCS Tìa Dình, Xã tìa Dình, huyện Điện Biên Đông</v>
      </c>
      <c r="F110" s="124"/>
      <c r="G110" s="124"/>
      <c r="H110" s="124"/>
    </row>
    <row r="111" spans="1:8" s="133" customFormat="1" x14ac:dyDescent="0.2">
      <c r="A111" s="168">
        <v>706</v>
      </c>
      <c r="B111" s="169" t="s">
        <v>266</v>
      </c>
      <c r="C111" s="170" t="s">
        <v>75</v>
      </c>
      <c r="D111" s="170" t="s">
        <v>138</v>
      </c>
      <c r="E111" s="170" t="str">
        <f t="shared" si="3"/>
        <v>Trường PTDTBT THCS  Suối Lư, Xã Phì Nhừ, huyện Điện Biên Đông</v>
      </c>
      <c r="F111" s="124"/>
      <c r="G111" s="124"/>
      <c r="H111" s="124"/>
    </row>
    <row r="112" spans="1:8" x14ac:dyDescent="0.2">
      <c r="A112" s="168">
        <v>707</v>
      </c>
      <c r="B112" s="169" t="s">
        <v>267</v>
      </c>
      <c r="C112" s="170" t="s">
        <v>268</v>
      </c>
      <c r="D112" s="170" t="s">
        <v>138</v>
      </c>
      <c r="E112" s="170" t="str">
        <f t="shared" si="3"/>
        <v>Trường PTDTBT THCS Phình Giàng, xã Phình Giàng, huyện Điện Biên Đông</v>
      </c>
    </row>
    <row r="113" spans="1:8" x14ac:dyDescent="0.2">
      <c r="A113" s="168">
        <v>708</v>
      </c>
      <c r="B113" s="169" t="s">
        <v>269</v>
      </c>
      <c r="C113" s="170" t="s">
        <v>270</v>
      </c>
      <c r="D113" s="170" t="s">
        <v>138</v>
      </c>
      <c r="E113" s="170" t="str">
        <f t="shared" si="3"/>
        <v>Trường PTDTBT THCS Pú Hồng, Xã Pú Hồng , huyện Điện Biên Đông</v>
      </c>
    </row>
    <row r="114" spans="1:8" x14ac:dyDescent="0.2">
      <c r="A114" s="168">
        <v>709</v>
      </c>
      <c r="B114" s="169" t="s">
        <v>271</v>
      </c>
      <c r="C114" s="170" t="s">
        <v>75</v>
      </c>
      <c r="D114" s="170" t="s">
        <v>138</v>
      </c>
      <c r="E114" s="170" t="str">
        <f t="shared" si="3"/>
        <v>Trường PTDTBT THCS Phì Nhừ, Xã Phì Nhừ, huyện Điện Biên Đông</v>
      </c>
    </row>
    <row r="115" spans="1:8" x14ac:dyDescent="0.2">
      <c r="A115" s="168">
        <v>710</v>
      </c>
      <c r="B115" s="169" t="s">
        <v>69</v>
      </c>
      <c r="C115" s="170" t="s">
        <v>70</v>
      </c>
      <c r="D115" s="170" t="s">
        <v>138</v>
      </c>
      <c r="E115" s="170" t="str">
        <f t="shared" si="3"/>
        <v>Trường PTDTBT THCS Na Son, Xã Na Son, huyện Điện Biên Đông</v>
      </c>
    </row>
    <row r="116" spans="1:8" x14ac:dyDescent="0.2">
      <c r="A116" s="168">
        <v>711</v>
      </c>
      <c r="B116" s="169" t="s">
        <v>272</v>
      </c>
      <c r="C116" s="170" t="s">
        <v>273</v>
      </c>
      <c r="D116" s="170" t="s">
        <v>138</v>
      </c>
      <c r="E116" s="170" t="str">
        <f t="shared" si="3"/>
        <v>Trường PTDTBT THCS Sa Dung, Xã Xa Dung, huyện Điện Biên Đông</v>
      </c>
    </row>
    <row r="117" spans="1:8" x14ac:dyDescent="0.2">
      <c r="A117" s="168">
        <v>712</v>
      </c>
      <c r="B117" s="169" t="s">
        <v>274</v>
      </c>
      <c r="C117" s="170" t="s">
        <v>275</v>
      </c>
      <c r="D117" s="170" t="s">
        <v>138</v>
      </c>
      <c r="E117" s="170" t="str">
        <f t="shared" si="3"/>
        <v>Trường THCS Thị trấn Điện Biên Đông, Thị Trấn Điện Biên Đông, huyện Điện Biên Đông</v>
      </c>
    </row>
    <row r="118" spans="1:8" x14ac:dyDescent="0.2">
      <c r="A118" s="168">
        <v>713</v>
      </c>
      <c r="B118" s="169" t="s">
        <v>73</v>
      </c>
      <c r="C118" s="170" t="s">
        <v>74</v>
      </c>
      <c r="D118" s="170" t="s">
        <v>138</v>
      </c>
      <c r="E118" s="170" t="str">
        <f t="shared" si="3"/>
        <v>Trường PTDTBT THCS Keo Lôm, Xã Keo Lôm, huyện Điện Biên Đông</v>
      </c>
    </row>
    <row r="119" spans="1:8" x14ac:dyDescent="0.2">
      <c r="A119" s="168">
        <v>714</v>
      </c>
      <c r="B119" s="171" t="s">
        <v>276</v>
      </c>
      <c r="C119" s="170" t="s">
        <v>277</v>
      </c>
      <c r="D119" s="170" t="s">
        <v>138</v>
      </c>
      <c r="E119" s="170" t="str">
        <f t="shared" si="3"/>
        <v>Trường PTDTBT THCS Nong U, Xã Nong U, huyện Điện Biên Đông</v>
      </c>
    </row>
    <row r="120" spans="1:8" x14ac:dyDescent="0.2">
      <c r="A120" s="168">
        <v>715</v>
      </c>
      <c r="B120" s="169" t="s">
        <v>278</v>
      </c>
      <c r="C120" s="170" t="s">
        <v>279</v>
      </c>
      <c r="D120" s="170" t="s">
        <v>138</v>
      </c>
      <c r="E120" s="170" t="str">
        <f t="shared" si="3"/>
        <v>Trường PTDTBT THCS Pu Nhi, Xã Pu Nhi, huyện Điện Biên Đông</v>
      </c>
    </row>
    <row r="121" spans="1:8" x14ac:dyDescent="0.2">
      <c r="A121" s="136">
        <v>801</v>
      </c>
      <c r="B121" s="127" t="s">
        <v>82</v>
      </c>
      <c r="C121" s="127" t="s">
        <v>280</v>
      </c>
      <c r="D121" s="127" t="s">
        <v>281</v>
      </c>
      <c r="E121" s="127" t="str">
        <f t="shared" si="3"/>
        <v>Trường PTDTBT THCS Chung Chải, xã Chung Chải, huyện Mường Nhé</v>
      </c>
      <c r="F121" s="131"/>
      <c r="G121" s="131"/>
      <c r="H121" s="131"/>
    </row>
    <row r="122" spans="1:8" x14ac:dyDescent="0.2">
      <c r="A122" s="136">
        <v>802</v>
      </c>
      <c r="B122" s="127" t="s">
        <v>84</v>
      </c>
      <c r="C122" s="127" t="s">
        <v>282</v>
      </c>
      <c r="D122" s="127" t="s">
        <v>281</v>
      </c>
      <c r="E122" s="127" t="str">
        <f t="shared" si="3"/>
        <v>Trường PTDTBT THCS Mường Nhé, xã Mường Nhé , huyện Mường Nhé</v>
      </c>
      <c r="F122" s="131"/>
      <c r="G122" s="131"/>
      <c r="H122" s="131"/>
    </row>
    <row r="123" spans="1:8" x14ac:dyDescent="0.2">
      <c r="A123" s="136">
        <v>803</v>
      </c>
      <c r="B123" s="127" t="s">
        <v>283</v>
      </c>
      <c r="C123" s="127" t="s">
        <v>284</v>
      </c>
      <c r="D123" s="127" t="s">
        <v>281</v>
      </c>
      <c r="E123" s="127" t="str">
        <f t="shared" si="3"/>
        <v>Trường PTDTBT THCS Sín Thầu, xã Sín Thầu, huyện Mường Nhé</v>
      </c>
      <c r="F123" s="131"/>
      <c r="G123" s="131"/>
      <c r="H123" s="131"/>
    </row>
    <row r="124" spans="1:8" x14ac:dyDescent="0.2">
      <c r="A124" s="136">
        <v>804</v>
      </c>
      <c r="B124" s="127" t="s">
        <v>285</v>
      </c>
      <c r="C124" s="127" t="s">
        <v>286</v>
      </c>
      <c r="D124" s="127" t="s">
        <v>281</v>
      </c>
      <c r="E124" s="127" t="str">
        <f t="shared" si="3"/>
        <v>Trường PTDTBT THCS Quảng Lâm, xã Quảng Lâm, huyện Mường Nhé</v>
      </c>
      <c r="F124" s="131"/>
      <c r="G124" s="131"/>
      <c r="H124" s="131"/>
    </row>
    <row r="125" spans="1:8" x14ac:dyDescent="0.2">
      <c r="A125" s="136">
        <v>805</v>
      </c>
      <c r="B125" s="127" t="s">
        <v>287</v>
      </c>
      <c r="C125" s="127" t="s">
        <v>288</v>
      </c>
      <c r="D125" s="127" t="s">
        <v>281</v>
      </c>
      <c r="E125" s="127" t="str">
        <f t="shared" si="3"/>
        <v>Trường PTDTBT THCS Nậm Kè, xã Nậm Kè, huyện Mường Nhé</v>
      </c>
      <c r="F125" s="131"/>
      <c r="G125" s="131"/>
      <c r="H125" s="131"/>
    </row>
    <row r="126" spans="1:8" x14ac:dyDescent="0.2">
      <c r="A126" s="136">
        <v>806</v>
      </c>
      <c r="B126" s="127" t="s">
        <v>289</v>
      </c>
      <c r="C126" s="127" t="s">
        <v>290</v>
      </c>
      <c r="D126" s="127" t="s">
        <v>281</v>
      </c>
      <c r="E126" s="127" t="str">
        <f t="shared" si="3"/>
        <v>Trường PTDTBT THCS Pá Mỳ, xã Pá Mỳ, huyện Mường Nhé</v>
      </c>
      <c r="F126" s="131"/>
      <c r="G126" s="131"/>
      <c r="H126" s="131"/>
    </row>
    <row r="127" spans="1:8" x14ac:dyDescent="0.2">
      <c r="A127" s="136">
        <v>807</v>
      </c>
      <c r="B127" s="127" t="s">
        <v>291</v>
      </c>
      <c r="C127" s="127" t="s">
        <v>292</v>
      </c>
      <c r="D127" s="127" t="s">
        <v>281</v>
      </c>
      <c r="E127" s="127" t="str">
        <f t="shared" si="3"/>
        <v>Trường PTDTBT THCS Mường Toong, xã Mường Toong, huyện Mường Nhé</v>
      </c>
      <c r="F127" s="131"/>
      <c r="G127" s="131"/>
      <c r="H127" s="131"/>
    </row>
    <row r="128" spans="1:8" x14ac:dyDescent="0.2">
      <c r="A128" s="136">
        <v>808</v>
      </c>
      <c r="B128" s="127" t="s">
        <v>83</v>
      </c>
      <c r="C128" s="127" t="s">
        <v>293</v>
      </c>
      <c r="D128" s="127" t="s">
        <v>281</v>
      </c>
      <c r="E128" s="127" t="str">
        <f t="shared" si="3"/>
        <v>Trường PTDTBT THCS Nậm Vì, xã Nậm Vì, huyện Mường Nhé</v>
      </c>
      <c r="F128" s="131"/>
      <c r="G128" s="131"/>
      <c r="H128" s="131"/>
    </row>
    <row r="129" spans="1:8" x14ac:dyDescent="0.2">
      <c r="A129" s="136">
        <v>809</v>
      </c>
      <c r="B129" s="127" t="s">
        <v>294</v>
      </c>
      <c r="C129" s="127" t="s">
        <v>295</v>
      </c>
      <c r="D129" s="127" t="s">
        <v>281</v>
      </c>
      <c r="E129" s="127" t="str">
        <f t="shared" si="3"/>
        <v>Trường PTDTBT THCS Leng Su Sìn, xã Leng Su Sìn, huyện Mường Nhé</v>
      </c>
      <c r="F129" s="131"/>
      <c r="G129" s="131"/>
      <c r="H129" s="131"/>
    </row>
    <row r="130" spans="1:8" x14ac:dyDescent="0.2">
      <c r="A130" s="136">
        <v>810</v>
      </c>
      <c r="B130" s="127" t="s">
        <v>296</v>
      </c>
      <c r="C130" s="127" t="s">
        <v>297</v>
      </c>
      <c r="D130" s="127" t="s">
        <v>281</v>
      </c>
      <c r="E130" s="127" t="str">
        <f t="shared" si="3"/>
        <v>Trường PTDTBT THCS Huổi Lếch, xã Huổi Lếch, huyện Mường Nhé</v>
      </c>
      <c r="F130" s="131"/>
      <c r="G130" s="131"/>
      <c r="H130" s="131"/>
    </row>
    <row r="131" spans="1:8" x14ac:dyDescent="0.2">
      <c r="A131" s="136">
        <v>811</v>
      </c>
      <c r="B131" s="127" t="s">
        <v>298</v>
      </c>
      <c r="C131" s="127" t="s">
        <v>299</v>
      </c>
      <c r="D131" s="127" t="s">
        <v>281</v>
      </c>
      <c r="E131" s="127" t="str">
        <f t="shared" si="3"/>
        <v>Trường THCS Sen Thượng, xã Sen Thượng, huyện Mường Nhé</v>
      </c>
      <c r="F131" s="131"/>
      <c r="G131" s="131"/>
      <c r="H131" s="131"/>
    </row>
    <row r="132" spans="1:8" x14ac:dyDescent="0.2">
      <c r="A132" s="165">
        <v>901</v>
      </c>
      <c r="B132" s="166" t="s">
        <v>57</v>
      </c>
      <c r="C132" s="167" t="s">
        <v>300</v>
      </c>
      <c r="D132" s="167" t="s">
        <v>141</v>
      </c>
      <c r="E132" s="167" t="str">
        <f t="shared" si="3"/>
        <v>Trường THCS Thị trấn Mường Ảng, thị trấn Mường Ảng , huyện Mường Ảng</v>
      </c>
    </row>
    <row r="133" spans="1:8" x14ac:dyDescent="0.2">
      <c r="A133" s="165">
        <v>902</v>
      </c>
      <c r="B133" s="166" t="s">
        <v>413</v>
      </c>
      <c r="C133" s="167" t="s">
        <v>301</v>
      </c>
      <c r="D133" s="167" t="s">
        <v>141</v>
      </c>
      <c r="E133" s="167" t="str">
        <f t="shared" si="3"/>
        <v>Trường THCS Ẳng Cang, xã Ẳng Cang, huyện Mường Ảng</v>
      </c>
    </row>
    <row r="134" spans="1:8" x14ac:dyDescent="0.2">
      <c r="A134" s="165">
        <v>903</v>
      </c>
      <c r="B134" s="166" t="s">
        <v>302</v>
      </c>
      <c r="C134" s="167" t="s">
        <v>303</v>
      </c>
      <c r="D134" s="167" t="s">
        <v>141</v>
      </c>
      <c r="E134" s="167" t="str">
        <f t="shared" si="3"/>
        <v>Trường THCS Ẳng Nưa, xã Ẳng Nưa, huyện Mường Ảng</v>
      </c>
    </row>
    <row r="135" spans="1:8" x14ac:dyDescent="0.2">
      <c r="A135" s="165">
        <v>904</v>
      </c>
      <c r="B135" s="166" t="s">
        <v>304</v>
      </c>
      <c r="C135" s="167" t="s">
        <v>305</v>
      </c>
      <c r="D135" s="167" t="s">
        <v>141</v>
      </c>
      <c r="E135" s="167" t="str">
        <f t="shared" si="3"/>
        <v>Trường THCS Ẳng Tở, xã Ẳng Tở, huyện Mường Ảng</v>
      </c>
    </row>
    <row r="136" spans="1:8" x14ac:dyDescent="0.2">
      <c r="A136" s="165">
        <v>905</v>
      </c>
      <c r="B136" s="166" t="s">
        <v>59</v>
      </c>
      <c r="C136" s="167" t="s">
        <v>306</v>
      </c>
      <c r="D136" s="167" t="s">
        <v>141</v>
      </c>
      <c r="E136" s="167" t="str">
        <f t="shared" si="3"/>
        <v>Trường THCS Búng Lao, xã Búng Lao, huyện Mường Ảng</v>
      </c>
    </row>
    <row r="137" spans="1:8" x14ac:dyDescent="0.2">
      <c r="A137" s="165">
        <v>906</v>
      </c>
      <c r="B137" s="166" t="s">
        <v>61</v>
      </c>
      <c r="C137" s="167" t="s">
        <v>307</v>
      </c>
      <c r="D137" s="167" t="s">
        <v>141</v>
      </c>
      <c r="E137" s="167" t="str">
        <f t="shared" si="3"/>
        <v>Trường THCS Xuân Lao, xã Xuân Lao, huyện Mường Ảng</v>
      </c>
    </row>
    <row r="138" spans="1:8" x14ac:dyDescent="0.2">
      <c r="A138" s="165">
        <v>907</v>
      </c>
      <c r="B138" s="166" t="s">
        <v>308</v>
      </c>
      <c r="C138" s="167" t="s">
        <v>309</v>
      </c>
      <c r="D138" s="167" t="s">
        <v>141</v>
      </c>
      <c r="E138" s="167" t="str">
        <f t="shared" si="3"/>
        <v>Trường THCS Mường Lạn, xã Mường lạn, huyện Mường Ảng</v>
      </c>
    </row>
    <row r="139" spans="1:8" x14ac:dyDescent="0.2">
      <c r="A139" s="165">
        <v>908</v>
      </c>
      <c r="B139" s="166" t="s">
        <v>310</v>
      </c>
      <c r="C139" s="167" t="s">
        <v>311</v>
      </c>
      <c r="D139" s="167" t="s">
        <v>141</v>
      </c>
      <c r="E139" s="167" t="str">
        <f t="shared" si="3"/>
        <v>Trường THCS Nặm Lịch, xã Nặm Lịch, huyện Mường Ảng</v>
      </c>
    </row>
    <row r="140" spans="1:8" x14ac:dyDescent="0.2">
      <c r="A140" s="165">
        <v>909</v>
      </c>
      <c r="B140" s="166" t="s">
        <v>56</v>
      </c>
      <c r="C140" s="167" t="s">
        <v>312</v>
      </c>
      <c r="D140" s="167" t="s">
        <v>141</v>
      </c>
      <c r="E140" s="167" t="str">
        <f t="shared" si="3"/>
        <v>Trường THCS Mường Đăng, xã Mường Đăng, huyện Mường Ảng</v>
      </c>
    </row>
    <row r="141" spans="1:8" x14ac:dyDescent="0.2">
      <c r="A141" s="165">
        <v>910</v>
      </c>
      <c r="B141" s="166" t="s">
        <v>60</v>
      </c>
      <c r="C141" s="167" t="s">
        <v>313</v>
      </c>
      <c r="D141" s="167" t="s">
        <v>141</v>
      </c>
      <c r="E141" s="167" t="str">
        <f t="shared" si="3"/>
        <v>Trường THCS Ngối Cáy, xã Ngối Cáy, huyện Mường Ảng</v>
      </c>
    </row>
    <row r="142" spans="1:8" x14ac:dyDescent="0.2">
      <c r="A142" s="125">
        <v>1001</v>
      </c>
      <c r="B142" s="126" t="s">
        <v>314</v>
      </c>
      <c r="C142" s="126" t="s">
        <v>315</v>
      </c>
      <c r="D142" s="126" t="s">
        <v>139</v>
      </c>
      <c r="E142" s="126" t="str">
        <f t="shared" si="3"/>
        <v>Trường PTDTBT THCS Chà Cang, Xã Chà Cang, huyện Nậm Pồ</v>
      </c>
    </row>
    <row r="143" spans="1:8" x14ac:dyDescent="0.2">
      <c r="A143" s="125">
        <v>1002</v>
      </c>
      <c r="B143" s="126" t="s">
        <v>316</v>
      </c>
      <c r="C143" s="126" t="s">
        <v>317</v>
      </c>
      <c r="D143" s="126" t="s">
        <v>139</v>
      </c>
      <c r="E143" s="126" t="str">
        <f t="shared" si="3"/>
        <v>Trường PTDTBT THCS Pa Tần, Xã Pa Tần, huyện Nậm Pồ</v>
      </c>
    </row>
    <row r="144" spans="1:8" x14ac:dyDescent="0.2">
      <c r="A144" s="125">
        <v>1003</v>
      </c>
      <c r="B144" s="126" t="s">
        <v>318</v>
      </c>
      <c r="C144" s="126" t="s">
        <v>319</v>
      </c>
      <c r="D144" s="126" t="s">
        <v>139</v>
      </c>
      <c r="E144" s="126" t="str">
        <f t="shared" si="3"/>
        <v>Trường PTDTBT THCS Na Cô Sa, Xã Na Cô Sa, huyện Nậm Pồ</v>
      </c>
    </row>
    <row r="145" spans="1:8" x14ac:dyDescent="0.2">
      <c r="A145" s="125">
        <v>1004</v>
      </c>
      <c r="B145" s="126" t="s">
        <v>87</v>
      </c>
      <c r="C145" s="126" t="s">
        <v>320</v>
      </c>
      <c r="D145" s="126" t="s">
        <v>139</v>
      </c>
      <c r="E145" s="126" t="str">
        <f t="shared" si="3"/>
        <v>Trường PTDTBT THCS Nà Hỳ, Xã Nà Hỳ, huyện Nậm Pồ</v>
      </c>
      <c r="F145" s="137"/>
      <c r="G145" s="137"/>
      <c r="H145" s="137"/>
    </row>
    <row r="146" spans="1:8" x14ac:dyDescent="0.2">
      <c r="A146" s="125">
        <v>1005</v>
      </c>
      <c r="B146" s="126" t="s">
        <v>321</v>
      </c>
      <c r="C146" s="126" t="s">
        <v>322</v>
      </c>
      <c r="D146" s="126" t="s">
        <v>139</v>
      </c>
      <c r="E146" s="126" t="str">
        <f t="shared" si="3"/>
        <v>Trường PTDTBT THCS Phìn Hồ, Xã Phìn Hồ, huyện Nậm Pồ</v>
      </c>
    </row>
    <row r="147" spans="1:8" x14ac:dyDescent="0.2">
      <c r="A147" s="125">
        <v>1006</v>
      </c>
      <c r="B147" s="126" t="s">
        <v>323</v>
      </c>
      <c r="C147" s="126" t="s">
        <v>324</v>
      </c>
      <c r="D147" s="126" t="s">
        <v>139</v>
      </c>
      <c r="E147" s="126" t="str">
        <f t="shared" si="3"/>
        <v>Trường THCS Chà Nưa, Xã Chà Nưa, huyện Nậm Pồ</v>
      </c>
    </row>
    <row r="148" spans="1:8" x14ac:dyDescent="0.2">
      <c r="A148" s="125">
        <v>1007</v>
      </c>
      <c r="B148" s="126" t="s">
        <v>86</v>
      </c>
      <c r="C148" s="126" t="s">
        <v>325</v>
      </c>
      <c r="D148" s="126" t="s">
        <v>139</v>
      </c>
      <c r="E148" s="126" t="str">
        <f t="shared" si="3"/>
        <v>Trường THCS Tân Phong, Xã Si Pa Phìn, huyện Nậm Pồ</v>
      </c>
    </row>
    <row r="149" spans="1:8" x14ac:dyDescent="0.2">
      <c r="A149" s="125">
        <v>1008</v>
      </c>
      <c r="B149" s="126" t="s">
        <v>326</v>
      </c>
      <c r="C149" s="126" t="s">
        <v>327</v>
      </c>
      <c r="D149" s="126" t="s">
        <v>139</v>
      </c>
      <c r="E149" s="126" t="str">
        <f t="shared" si="3"/>
        <v>Trường PTDTBT THCS Nậm Khăn, Xã Nậm Khăn, huyện Nậm Pồ</v>
      </c>
    </row>
    <row r="150" spans="1:8" x14ac:dyDescent="0.2">
      <c r="A150" s="125">
        <v>1009</v>
      </c>
      <c r="B150" s="138" t="s">
        <v>328</v>
      </c>
      <c r="C150" s="126" t="s">
        <v>329</v>
      </c>
      <c r="D150" s="126" t="s">
        <v>139</v>
      </c>
      <c r="E150" s="126" t="str">
        <f t="shared" si="3"/>
        <v>Trường PTDTBT THCS Chà Tở, Xã Chà Tở, huyện Nậm Pồ</v>
      </c>
    </row>
    <row r="151" spans="1:8" x14ac:dyDescent="0.2">
      <c r="A151" s="125">
        <v>1010</v>
      </c>
      <c r="B151" s="126" t="s">
        <v>88</v>
      </c>
      <c r="C151" s="126" t="s">
        <v>330</v>
      </c>
      <c r="D151" s="126" t="s">
        <v>139</v>
      </c>
      <c r="E151" s="126" t="str">
        <f t="shared" si="3"/>
        <v>Trường PTDTBT THCS Nà Khoa, Xã Nà Khoa, huyện Nậm Pồ</v>
      </c>
    </row>
    <row r="152" spans="1:8" x14ac:dyDescent="0.2">
      <c r="A152" s="125">
        <v>1011</v>
      </c>
      <c r="B152" s="126" t="s">
        <v>331</v>
      </c>
      <c r="C152" s="126" t="s">
        <v>332</v>
      </c>
      <c r="D152" s="126" t="s">
        <v>139</v>
      </c>
      <c r="E152" s="126" t="str">
        <f t="shared" si="3"/>
        <v>Trường PTDTBT THCS Nà Bủng, Xã Nà Bủng, huyện Nậm Pồ</v>
      </c>
      <c r="F152" s="137"/>
    </row>
    <row r="153" spans="1:8" x14ac:dyDescent="0.2">
      <c r="A153" s="125">
        <v>1012</v>
      </c>
      <c r="B153" s="126" t="s">
        <v>333</v>
      </c>
      <c r="C153" s="126" t="s">
        <v>334</v>
      </c>
      <c r="D153" s="126" t="s">
        <v>139</v>
      </c>
      <c r="E153" s="126" t="str">
        <f t="shared" si="3"/>
        <v>Trường PTDTBT THCS Nậm Tin, Xã Nậm Tin, huyện Nậm Pồ</v>
      </c>
      <c r="F153" s="139"/>
    </row>
  </sheetData>
  <sheetProtection password="D908" sheet="1" objects="1" scenarios="1"/>
  <dataValidations count="1">
    <dataValidation allowBlank="1" sqref="F78 F85"/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0"/>
  <sheetViews>
    <sheetView zoomScaleNormal="100" workbookViewId="0">
      <selection activeCell="F15" sqref="F15"/>
    </sheetView>
  </sheetViews>
  <sheetFormatPr defaultRowHeight="18.75" x14ac:dyDescent="0.3"/>
  <cols>
    <col min="1" max="1" width="4.7109375" style="13" customWidth="1"/>
    <col min="2" max="2" width="10.42578125" style="13" customWidth="1"/>
    <col min="3" max="3" width="10.85546875" style="13" customWidth="1"/>
    <col min="4" max="4" width="30.140625" style="13" customWidth="1"/>
    <col min="5" max="5" width="9.28515625" style="13" customWidth="1"/>
    <col min="6" max="6" width="9.85546875" style="13" customWidth="1"/>
    <col min="7" max="7" width="7.28515625" style="13" customWidth="1"/>
    <col min="8" max="8" width="30.7109375" style="13" customWidth="1"/>
    <col min="9" max="9" width="43.28515625" style="13" customWidth="1"/>
    <col min="10" max="10" width="13" style="13" customWidth="1"/>
    <col min="11" max="16384" width="9.140625" style="13"/>
  </cols>
  <sheetData>
    <row r="1" spans="1:10" x14ac:dyDescent="0.3">
      <c r="A1" s="262" t="s">
        <v>105</v>
      </c>
      <c r="B1" s="262"/>
      <c r="C1" s="262"/>
      <c r="D1" s="262"/>
      <c r="E1" s="264" t="s">
        <v>106</v>
      </c>
      <c r="F1" s="264"/>
      <c r="G1" s="264"/>
      <c r="H1" s="264"/>
      <c r="I1" s="264"/>
      <c r="J1" s="264"/>
    </row>
    <row r="2" spans="1:10" x14ac:dyDescent="0.3">
      <c r="A2" s="263" t="s">
        <v>560</v>
      </c>
      <c r="B2" s="263"/>
      <c r="C2" s="263"/>
      <c r="D2" s="263"/>
      <c r="H2" s="41"/>
    </row>
    <row r="5" spans="1:10" s="14" customFormat="1" ht="19.5" customHeight="1" x14ac:dyDescent="0.25">
      <c r="A5" s="261" t="s">
        <v>107</v>
      </c>
      <c r="B5" s="261" t="s">
        <v>1</v>
      </c>
      <c r="C5" s="261" t="s">
        <v>3</v>
      </c>
      <c r="D5" s="261" t="s">
        <v>4</v>
      </c>
      <c r="E5" s="261" t="s">
        <v>5</v>
      </c>
      <c r="F5" s="261"/>
      <c r="G5" s="261"/>
      <c r="H5" s="261" t="s">
        <v>108</v>
      </c>
      <c r="I5" s="261" t="s">
        <v>109</v>
      </c>
      <c r="J5" s="261" t="s">
        <v>12</v>
      </c>
    </row>
    <row r="6" spans="1:10" s="14" customFormat="1" x14ac:dyDescent="0.25">
      <c r="A6" s="261"/>
      <c r="B6" s="261"/>
      <c r="C6" s="261"/>
      <c r="D6" s="261"/>
      <c r="E6" s="16" t="s">
        <v>13</v>
      </c>
      <c r="F6" s="16" t="s">
        <v>14</v>
      </c>
      <c r="G6" s="16" t="s">
        <v>15</v>
      </c>
      <c r="H6" s="261"/>
      <c r="I6" s="261"/>
      <c r="J6" s="261"/>
    </row>
    <row r="7" spans="1:10" s="22" customFormat="1" ht="18" customHeight="1" x14ac:dyDescent="0.3">
      <c r="A7" s="21">
        <v>1</v>
      </c>
      <c r="B7" s="21">
        <v>210002</v>
      </c>
      <c r="C7" s="21">
        <v>1</v>
      </c>
      <c r="D7" s="24" t="s">
        <v>97</v>
      </c>
      <c r="E7" s="21" t="s">
        <v>110</v>
      </c>
      <c r="F7" s="21" t="s">
        <v>111</v>
      </c>
      <c r="G7" s="21" t="s">
        <v>112</v>
      </c>
      <c r="H7" s="24" t="s">
        <v>43</v>
      </c>
      <c r="I7" s="24" t="s">
        <v>44</v>
      </c>
      <c r="J7" s="21"/>
    </row>
    <row r="8" spans="1:10" s="22" customFormat="1" ht="18" customHeight="1" x14ac:dyDescent="0.3">
      <c r="A8" s="23">
        <v>2</v>
      </c>
      <c r="B8" s="21">
        <v>210005</v>
      </c>
      <c r="C8" s="23">
        <v>3</v>
      </c>
      <c r="D8" s="25" t="s">
        <v>113</v>
      </c>
      <c r="E8" s="23">
        <v>17</v>
      </c>
      <c r="F8" s="23">
        <v>11</v>
      </c>
      <c r="G8" s="23">
        <v>2003</v>
      </c>
      <c r="H8" s="25" t="s">
        <v>114</v>
      </c>
      <c r="I8" s="25" t="s">
        <v>115</v>
      </c>
      <c r="J8" s="23"/>
    </row>
    <row r="9" spans="1:10" s="22" customFormat="1" ht="18" customHeight="1" x14ac:dyDescent="0.3">
      <c r="A9" s="23"/>
      <c r="B9" s="21"/>
      <c r="C9" s="23"/>
      <c r="D9" s="25"/>
      <c r="E9" s="23"/>
      <c r="F9" s="23"/>
      <c r="G9" s="23"/>
      <c r="H9" s="25"/>
      <c r="I9" s="25"/>
      <c r="J9" s="23"/>
    </row>
    <row r="10" spans="1:10" s="22" customFormat="1" ht="18" customHeight="1" x14ac:dyDescent="0.3">
      <c r="A10" s="23"/>
      <c r="B10" s="23"/>
      <c r="C10" s="23"/>
      <c r="D10" s="25"/>
      <c r="E10" s="25"/>
      <c r="F10" s="25"/>
      <c r="G10" s="25"/>
      <c r="H10" s="25"/>
      <c r="I10" s="25"/>
      <c r="J10" s="23"/>
    </row>
    <row r="11" spans="1:10" s="22" customFormat="1" ht="18" customHeight="1" x14ac:dyDescent="0.3">
      <c r="A11" s="23"/>
      <c r="B11" s="23"/>
      <c r="C11" s="23"/>
      <c r="D11" s="25"/>
      <c r="E11" s="25"/>
      <c r="F11" s="25"/>
      <c r="G11" s="25"/>
      <c r="H11" s="25"/>
      <c r="I11" s="25"/>
      <c r="J11" s="23"/>
    </row>
    <row r="12" spans="1:10" s="22" customFormat="1" ht="18" customHeight="1" x14ac:dyDescent="0.3">
      <c r="A12" s="23"/>
      <c r="B12" s="23"/>
      <c r="C12" s="23"/>
      <c r="D12" s="25"/>
      <c r="E12" s="25"/>
      <c r="F12" s="25"/>
      <c r="G12" s="25"/>
      <c r="H12" s="25"/>
      <c r="I12" s="25"/>
      <c r="J12" s="23"/>
    </row>
    <row r="13" spans="1:10" s="22" customFormat="1" ht="18" customHeight="1" x14ac:dyDescent="0.3">
      <c r="A13" s="23"/>
      <c r="B13" s="23"/>
      <c r="C13" s="23"/>
      <c r="D13" s="25"/>
      <c r="E13" s="25"/>
      <c r="F13" s="25"/>
      <c r="G13" s="25"/>
      <c r="H13" s="25"/>
      <c r="I13" s="25"/>
      <c r="J13" s="23"/>
    </row>
    <row r="14" spans="1:10" s="22" customFormat="1" ht="18" customHeight="1" x14ac:dyDescent="0.3">
      <c r="A14" s="23"/>
      <c r="B14" s="23"/>
      <c r="C14" s="23"/>
      <c r="D14" s="25"/>
      <c r="E14" s="25"/>
      <c r="F14" s="25"/>
      <c r="G14" s="25"/>
      <c r="H14" s="25"/>
      <c r="I14" s="25"/>
      <c r="J14" s="23"/>
    </row>
    <row r="15" spans="1:10" s="22" customFormat="1" ht="18" customHeight="1" x14ac:dyDescent="0.3">
      <c r="A15" s="23"/>
      <c r="B15" s="23"/>
      <c r="C15" s="23"/>
      <c r="D15" s="25"/>
      <c r="E15" s="25"/>
      <c r="F15" s="25"/>
      <c r="G15" s="25"/>
      <c r="H15" s="25"/>
      <c r="I15" s="25"/>
      <c r="J15" s="23"/>
    </row>
    <row r="16" spans="1:10" ht="18" customHeight="1" x14ac:dyDescent="0.3">
      <c r="A16" s="15"/>
      <c r="B16" s="15"/>
      <c r="C16" s="15"/>
      <c r="D16" s="15"/>
      <c r="E16" s="15"/>
      <c r="F16" s="15"/>
      <c r="G16" s="15"/>
      <c r="H16" s="20"/>
      <c r="I16" s="20"/>
      <c r="J16" s="15"/>
    </row>
    <row r="18" spans="2:9" ht="17.25" customHeight="1" x14ac:dyDescent="0.3">
      <c r="B18" s="18" t="s">
        <v>116</v>
      </c>
      <c r="I18" s="19" t="s">
        <v>561</v>
      </c>
    </row>
    <row r="19" spans="2:9" ht="17.25" customHeight="1" x14ac:dyDescent="0.3">
      <c r="B19" s="17" t="s">
        <v>117</v>
      </c>
      <c r="I19" s="40" t="s">
        <v>118</v>
      </c>
    </row>
    <row r="20" spans="2:9" ht="17.25" customHeight="1" x14ac:dyDescent="0.3">
      <c r="B20" s="17" t="s">
        <v>119</v>
      </c>
    </row>
  </sheetData>
  <mergeCells count="11">
    <mergeCell ref="I5:I6"/>
    <mergeCell ref="J5:J6"/>
    <mergeCell ref="A1:D1"/>
    <mergeCell ref="A2:D2"/>
    <mergeCell ref="E5:G5"/>
    <mergeCell ref="A5:A6"/>
    <mergeCell ref="B5:B6"/>
    <mergeCell ref="C5:C6"/>
    <mergeCell ref="D5:D6"/>
    <mergeCell ref="H5:H6"/>
    <mergeCell ref="E1:J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D16" sqref="D16"/>
    </sheetView>
  </sheetViews>
  <sheetFormatPr defaultRowHeight="12.75" x14ac:dyDescent="0.2"/>
  <cols>
    <col min="1" max="1" width="11.28515625" style="100" customWidth="1"/>
    <col min="2" max="2" width="32.85546875" style="100" customWidth="1"/>
    <col min="3" max="3" width="17.28515625" style="100" customWidth="1"/>
    <col min="4" max="4" width="23.5703125" style="100" customWidth="1"/>
    <col min="5" max="5" width="71.140625" style="100" bestFit="1" customWidth="1"/>
    <col min="6" max="6" width="64.5703125" style="102" customWidth="1"/>
    <col min="7" max="256" width="9.140625" style="102"/>
    <col min="257" max="257" width="11.140625" style="102" customWidth="1"/>
    <col min="258" max="258" width="32.85546875" style="102" customWidth="1"/>
    <col min="259" max="259" width="17.28515625" style="102" customWidth="1"/>
    <col min="260" max="260" width="23.5703125" style="102" customWidth="1"/>
    <col min="261" max="261" width="71.140625" style="102" bestFit="1" customWidth="1"/>
    <col min="262" max="262" width="64.5703125" style="102" customWidth="1"/>
    <col min="263" max="512" width="9.140625" style="102"/>
    <col min="513" max="513" width="11.140625" style="102" customWidth="1"/>
    <col min="514" max="514" width="32.85546875" style="102" customWidth="1"/>
    <col min="515" max="515" width="17.28515625" style="102" customWidth="1"/>
    <col min="516" max="516" width="23.5703125" style="102" customWidth="1"/>
    <col min="517" max="517" width="71.140625" style="102" bestFit="1" customWidth="1"/>
    <col min="518" max="518" width="64.5703125" style="102" customWidth="1"/>
    <col min="519" max="768" width="9.140625" style="102"/>
    <col min="769" max="769" width="11.140625" style="102" customWidth="1"/>
    <col min="770" max="770" width="32.85546875" style="102" customWidth="1"/>
    <col min="771" max="771" width="17.28515625" style="102" customWidth="1"/>
    <col min="772" max="772" width="23.5703125" style="102" customWidth="1"/>
    <col min="773" max="773" width="71.140625" style="102" bestFit="1" customWidth="1"/>
    <col min="774" max="774" width="64.5703125" style="102" customWidth="1"/>
    <col min="775" max="1024" width="9.140625" style="102"/>
    <col min="1025" max="1025" width="11.140625" style="102" customWidth="1"/>
    <col min="1026" max="1026" width="32.85546875" style="102" customWidth="1"/>
    <col min="1027" max="1027" width="17.28515625" style="102" customWidth="1"/>
    <col min="1028" max="1028" width="23.5703125" style="102" customWidth="1"/>
    <col min="1029" max="1029" width="71.140625" style="102" bestFit="1" customWidth="1"/>
    <col min="1030" max="1030" width="64.5703125" style="102" customWidth="1"/>
    <col min="1031" max="1280" width="9.140625" style="102"/>
    <col min="1281" max="1281" width="11.140625" style="102" customWidth="1"/>
    <col min="1282" max="1282" width="32.85546875" style="102" customWidth="1"/>
    <col min="1283" max="1283" width="17.28515625" style="102" customWidth="1"/>
    <col min="1284" max="1284" width="23.5703125" style="102" customWidth="1"/>
    <col min="1285" max="1285" width="71.140625" style="102" bestFit="1" customWidth="1"/>
    <col min="1286" max="1286" width="64.5703125" style="102" customWidth="1"/>
    <col min="1287" max="1536" width="9.140625" style="102"/>
    <col min="1537" max="1537" width="11.140625" style="102" customWidth="1"/>
    <col min="1538" max="1538" width="32.85546875" style="102" customWidth="1"/>
    <col min="1539" max="1539" width="17.28515625" style="102" customWidth="1"/>
    <col min="1540" max="1540" width="23.5703125" style="102" customWidth="1"/>
    <col min="1541" max="1541" width="71.140625" style="102" bestFit="1" customWidth="1"/>
    <col min="1542" max="1542" width="64.5703125" style="102" customWidth="1"/>
    <col min="1543" max="1792" width="9.140625" style="102"/>
    <col min="1793" max="1793" width="11.140625" style="102" customWidth="1"/>
    <col min="1794" max="1794" width="32.85546875" style="102" customWidth="1"/>
    <col min="1795" max="1795" width="17.28515625" style="102" customWidth="1"/>
    <col min="1796" max="1796" width="23.5703125" style="102" customWidth="1"/>
    <col min="1797" max="1797" width="71.140625" style="102" bestFit="1" customWidth="1"/>
    <col min="1798" max="1798" width="64.5703125" style="102" customWidth="1"/>
    <col min="1799" max="2048" width="9.140625" style="102"/>
    <col min="2049" max="2049" width="11.140625" style="102" customWidth="1"/>
    <col min="2050" max="2050" width="32.85546875" style="102" customWidth="1"/>
    <col min="2051" max="2051" width="17.28515625" style="102" customWidth="1"/>
    <col min="2052" max="2052" width="23.5703125" style="102" customWidth="1"/>
    <col min="2053" max="2053" width="71.140625" style="102" bestFit="1" customWidth="1"/>
    <col min="2054" max="2054" width="64.5703125" style="102" customWidth="1"/>
    <col min="2055" max="2304" width="9.140625" style="102"/>
    <col min="2305" max="2305" width="11.140625" style="102" customWidth="1"/>
    <col min="2306" max="2306" width="32.85546875" style="102" customWidth="1"/>
    <col min="2307" max="2307" width="17.28515625" style="102" customWidth="1"/>
    <col min="2308" max="2308" width="23.5703125" style="102" customWidth="1"/>
    <col min="2309" max="2309" width="71.140625" style="102" bestFit="1" customWidth="1"/>
    <col min="2310" max="2310" width="64.5703125" style="102" customWidth="1"/>
    <col min="2311" max="2560" width="9.140625" style="102"/>
    <col min="2561" max="2561" width="11.140625" style="102" customWidth="1"/>
    <col min="2562" max="2562" width="32.85546875" style="102" customWidth="1"/>
    <col min="2563" max="2563" width="17.28515625" style="102" customWidth="1"/>
    <col min="2564" max="2564" width="23.5703125" style="102" customWidth="1"/>
    <col min="2565" max="2565" width="71.140625" style="102" bestFit="1" customWidth="1"/>
    <col min="2566" max="2566" width="64.5703125" style="102" customWidth="1"/>
    <col min="2567" max="2816" width="9.140625" style="102"/>
    <col min="2817" max="2817" width="11.140625" style="102" customWidth="1"/>
    <col min="2818" max="2818" width="32.85546875" style="102" customWidth="1"/>
    <col min="2819" max="2819" width="17.28515625" style="102" customWidth="1"/>
    <col min="2820" max="2820" width="23.5703125" style="102" customWidth="1"/>
    <col min="2821" max="2821" width="71.140625" style="102" bestFit="1" customWidth="1"/>
    <col min="2822" max="2822" width="64.5703125" style="102" customWidth="1"/>
    <col min="2823" max="3072" width="9.140625" style="102"/>
    <col min="3073" max="3073" width="11.140625" style="102" customWidth="1"/>
    <col min="3074" max="3074" width="32.85546875" style="102" customWidth="1"/>
    <col min="3075" max="3075" width="17.28515625" style="102" customWidth="1"/>
    <col min="3076" max="3076" width="23.5703125" style="102" customWidth="1"/>
    <col min="3077" max="3077" width="71.140625" style="102" bestFit="1" customWidth="1"/>
    <col min="3078" max="3078" width="64.5703125" style="102" customWidth="1"/>
    <col min="3079" max="3328" width="9.140625" style="102"/>
    <col min="3329" max="3329" width="11.140625" style="102" customWidth="1"/>
    <col min="3330" max="3330" width="32.85546875" style="102" customWidth="1"/>
    <col min="3331" max="3331" width="17.28515625" style="102" customWidth="1"/>
    <col min="3332" max="3332" width="23.5703125" style="102" customWidth="1"/>
    <col min="3333" max="3333" width="71.140625" style="102" bestFit="1" customWidth="1"/>
    <col min="3334" max="3334" width="64.5703125" style="102" customWidth="1"/>
    <col min="3335" max="3584" width="9.140625" style="102"/>
    <col min="3585" max="3585" width="11.140625" style="102" customWidth="1"/>
    <col min="3586" max="3586" width="32.85546875" style="102" customWidth="1"/>
    <col min="3587" max="3587" width="17.28515625" style="102" customWidth="1"/>
    <col min="3588" max="3588" width="23.5703125" style="102" customWidth="1"/>
    <col min="3589" max="3589" width="71.140625" style="102" bestFit="1" customWidth="1"/>
    <col min="3590" max="3590" width="64.5703125" style="102" customWidth="1"/>
    <col min="3591" max="3840" width="9.140625" style="102"/>
    <col min="3841" max="3841" width="11.140625" style="102" customWidth="1"/>
    <col min="3842" max="3842" width="32.85546875" style="102" customWidth="1"/>
    <col min="3843" max="3843" width="17.28515625" style="102" customWidth="1"/>
    <col min="3844" max="3844" width="23.5703125" style="102" customWidth="1"/>
    <col min="3845" max="3845" width="71.140625" style="102" bestFit="1" customWidth="1"/>
    <col min="3846" max="3846" width="64.5703125" style="102" customWidth="1"/>
    <col min="3847" max="4096" width="9.140625" style="102"/>
    <col min="4097" max="4097" width="11.140625" style="102" customWidth="1"/>
    <col min="4098" max="4098" width="32.85546875" style="102" customWidth="1"/>
    <col min="4099" max="4099" width="17.28515625" style="102" customWidth="1"/>
    <col min="4100" max="4100" width="23.5703125" style="102" customWidth="1"/>
    <col min="4101" max="4101" width="71.140625" style="102" bestFit="1" customWidth="1"/>
    <col min="4102" max="4102" width="64.5703125" style="102" customWidth="1"/>
    <col min="4103" max="4352" width="9.140625" style="102"/>
    <col min="4353" max="4353" width="11.140625" style="102" customWidth="1"/>
    <col min="4354" max="4354" width="32.85546875" style="102" customWidth="1"/>
    <col min="4355" max="4355" width="17.28515625" style="102" customWidth="1"/>
    <col min="4356" max="4356" width="23.5703125" style="102" customWidth="1"/>
    <col min="4357" max="4357" width="71.140625" style="102" bestFit="1" customWidth="1"/>
    <col min="4358" max="4358" width="64.5703125" style="102" customWidth="1"/>
    <col min="4359" max="4608" width="9.140625" style="102"/>
    <col min="4609" max="4609" width="11.140625" style="102" customWidth="1"/>
    <col min="4610" max="4610" width="32.85546875" style="102" customWidth="1"/>
    <col min="4611" max="4611" width="17.28515625" style="102" customWidth="1"/>
    <col min="4612" max="4612" width="23.5703125" style="102" customWidth="1"/>
    <col min="4613" max="4613" width="71.140625" style="102" bestFit="1" customWidth="1"/>
    <col min="4614" max="4614" width="64.5703125" style="102" customWidth="1"/>
    <col min="4615" max="4864" width="9.140625" style="102"/>
    <col min="4865" max="4865" width="11.140625" style="102" customWidth="1"/>
    <col min="4866" max="4866" width="32.85546875" style="102" customWidth="1"/>
    <col min="4867" max="4867" width="17.28515625" style="102" customWidth="1"/>
    <col min="4868" max="4868" width="23.5703125" style="102" customWidth="1"/>
    <col min="4869" max="4869" width="71.140625" style="102" bestFit="1" customWidth="1"/>
    <col min="4870" max="4870" width="64.5703125" style="102" customWidth="1"/>
    <col min="4871" max="5120" width="9.140625" style="102"/>
    <col min="5121" max="5121" width="11.140625" style="102" customWidth="1"/>
    <col min="5122" max="5122" width="32.85546875" style="102" customWidth="1"/>
    <col min="5123" max="5123" width="17.28515625" style="102" customWidth="1"/>
    <col min="5124" max="5124" width="23.5703125" style="102" customWidth="1"/>
    <col min="5125" max="5125" width="71.140625" style="102" bestFit="1" customWidth="1"/>
    <col min="5126" max="5126" width="64.5703125" style="102" customWidth="1"/>
    <col min="5127" max="5376" width="9.140625" style="102"/>
    <col min="5377" max="5377" width="11.140625" style="102" customWidth="1"/>
    <col min="5378" max="5378" width="32.85546875" style="102" customWidth="1"/>
    <col min="5379" max="5379" width="17.28515625" style="102" customWidth="1"/>
    <col min="5380" max="5380" width="23.5703125" style="102" customWidth="1"/>
    <col min="5381" max="5381" width="71.140625" style="102" bestFit="1" customWidth="1"/>
    <col min="5382" max="5382" width="64.5703125" style="102" customWidth="1"/>
    <col min="5383" max="5632" width="9.140625" style="102"/>
    <col min="5633" max="5633" width="11.140625" style="102" customWidth="1"/>
    <col min="5634" max="5634" width="32.85546875" style="102" customWidth="1"/>
    <col min="5635" max="5635" width="17.28515625" style="102" customWidth="1"/>
    <col min="5636" max="5636" width="23.5703125" style="102" customWidth="1"/>
    <col min="5637" max="5637" width="71.140625" style="102" bestFit="1" customWidth="1"/>
    <col min="5638" max="5638" width="64.5703125" style="102" customWidth="1"/>
    <col min="5639" max="5888" width="9.140625" style="102"/>
    <col min="5889" max="5889" width="11.140625" style="102" customWidth="1"/>
    <col min="5890" max="5890" width="32.85546875" style="102" customWidth="1"/>
    <col min="5891" max="5891" width="17.28515625" style="102" customWidth="1"/>
    <col min="5892" max="5892" width="23.5703125" style="102" customWidth="1"/>
    <col min="5893" max="5893" width="71.140625" style="102" bestFit="1" customWidth="1"/>
    <col min="5894" max="5894" width="64.5703125" style="102" customWidth="1"/>
    <col min="5895" max="6144" width="9.140625" style="102"/>
    <col min="6145" max="6145" width="11.140625" style="102" customWidth="1"/>
    <col min="6146" max="6146" width="32.85546875" style="102" customWidth="1"/>
    <col min="6147" max="6147" width="17.28515625" style="102" customWidth="1"/>
    <col min="6148" max="6148" width="23.5703125" style="102" customWidth="1"/>
    <col min="6149" max="6149" width="71.140625" style="102" bestFit="1" customWidth="1"/>
    <col min="6150" max="6150" width="64.5703125" style="102" customWidth="1"/>
    <col min="6151" max="6400" width="9.140625" style="102"/>
    <col min="6401" max="6401" width="11.140625" style="102" customWidth="1"/>
    <col min="6402" max="6402" width="32.85546875" style="102" customWidth="1"/>
    <col min="6403" max="6403" width="17.28515625" style="102" customWidth="1"/>
    <col min="6404" max="6404" width="23.5703125" style="102" customWidth="1"/>
    <col min="6405" max="6405" width="71.140625" style="102" bestFit="1" customWidth="1"/>
    <col min="6406" max="6406" width="64.5703125" style="102" customWidth="1"/>
    <col min="6407" max="6656" width="9.140625" style="102"/>
    <col min="6657" max="6657" width="11.140625" style="102" customWidth="1"/>
    <col min="6658" max="6658" width="32.85546875" style="102" customWidth="1"/>
    <col min="6659" max="6659" width="17.28515625" style="102" customWidth="1"/>
    <col min="6660" max="6660" width="23.5703125" style="102" customWidth="1"/>
    <col min="6661" max="6661" width="71.140625" style="102" bestFit="1" customWidth="1"/>
    <col min="6662" max="6662" width="64.5703125" style="102" customWidth="1"/>
    <col min="6663" max="6912" width="9.140625" style="102"/>
    <col min="6913" max="6913" width="11.140625" style="102" customWidth="1"/>
    <col min="6914" max="6914" width="32.85546875" style="102" customWidth="1"/>
    <col min="6915" max="6915" width="17.28515625" style="102" customWidth="1"/>
    <col min="6916" max="6916" width="23.5703125" style="102" customWidth="1"/>
    <col min="6917" max="6917" width="71.140625" style="102" bestFit="1" customWidth="1"/>
    <col min="6918" max="6918" width="64.5703125" style="102" customWidth="1"/>
    <col min="6919" max="7168" width="9.140625" style="102"/>
    <col min="7169" max="7169" width="11.140625" style="102" customWidth="1"/>
    <col min="7170" max="7170" width="32.85546875" style="102" customWidth="1"/>
    <col min="7171" max="7171" width="17.28515625" style="102" customWidth="1"/>
    <col min="7172" max="7172" width="23.5703125" style="102" customWidth="1"/>
    <col min="7173" max="7173" width="71.140625" style="102" bestFit="1" customWidth="1"/>
    <col min="7174" max="7174" width="64.5703125" style="102" customWidth="1"/>
    <col min="7175" max="7424" width="9.140625" style="102"/>
    <col min="7425" max="7425" width="11.140625" style="102" customWidth="1"/>
    <col min="7426" max="7426" width="32.85546875" style="102" customWidth="1"/>
    <col min="7427" max="7427" width="17.28515625" style="102" customWidth="1"/>
    <col min="7428" max="7428" width="23.5703125" style="102" customWidth="1"/>
    <col min="7429" max="7429" width="71.140625" style="102" bestFit="1" customWidth="1"/>
    <col min="7430" max="7430" width="64.5703125" style="102" customWidth="1"/>
    <col min="7431" max="7680" width="9.140625" style="102"/>
    <col min="7681" max="7681" width="11.140625" style="102" customWidth="1"/>
    <col min="7682" max="7682" width="32.85546875" style="102" customWidth="1"/>
    <col min="7683" max="7683" width="17.28515625" style="102" customWidth="1"/>
    <col min="7684" max="7684" width="23.5703125" style="102" customWidth="1"/>
    <col min="7685" max="7685" width="71.140625" style="102" bestFit="1" customWidth="1"/>
    <col min="7686" max="7686" width="64.5703125" style="102" customWidth="1"/>
    <col min="7687" max="7936" width="9.140625" style="102"/>
    <col min="7937" max="7937" width="11.140625" style="102" customWidth="1"/>
    <col min="7938" max="7938" width="32.85546875" style="102" customWidth="1"/>
    <col min="7939" max="7939" width="17.28515625" style="102" customWidth="1"/>
    <col min="7940" max="7940" width="23.5703125" style="102" customWidth="1"/>
    <col min="7941" max="7941" width="71.140625" style="102" bestFit="1" customWidth="1"/>
    <col min="7942" max="7942" width="64.5703125" style="102" customWidth="1"/>
    <col min="7943" max="8192" width="9.140625" style="102"/>
    <col min="8193" max="8193" width="11.140625" style="102" customWidth="1"/>
    <col min="8194" max="8194" width="32.85546875" style="102" customWidth="1"/>
    <col min="8195" max="8195" width="17.28515625" style="102" customWidth="1"/>
    <col min="8196" max="8196" width="23.5703125" style="102" customWidth="1"/>
    <col min="8197" max="8197" width="71.140625" style="102" bestFit="1" customWidth="1"/>
    <col min="8198" max="8198" width="64.5703125" style="102" customWidth="1"/>
    <col min="8199" max="8448" width="9.140625" style="102"/>
    <col min="8449" max="8449" width="11.140625" style="102" customWidth="1"/>
    <col min="8450" max="8450" width="32.85546875" style="102" customWidth="1"/>
    <col min="8451" max="8451" width="17.28515625" style="102" customWidth="1"/>
    <col min="8452" max="8452" width="23.5703125" style="102" customWidth="1"/>
    <col min="8453" max="8453" width="71.140625" style="102" bestFit="1" customWidth="1"/>
    <col min="8454" max="8454" width="64.5703125" style="102" customWidth="1"/>
    <col min="8455" max="8704" width="9.140625" style="102"/>
    <col min="8705" max="8705" width="11.140625" style="102" customWidth="1"/>
    <col min="8706" max="8706" width="32.85546875" style="102" customWidth="1"/>
    <col min="8707" max="8707" width="17.28515625" style="102" customWidth="1"/>
    <col min="8708" max="8708" width="23.5703125" style="102" customWidth="1"/>
    <col min="8709" max="8709" width="71.140625" style="102" bestFit="1" customWidth="1"/>
    <col min="8710" max="8710" width="64.5703125" style="102" customWidth="1"/>
    <col min="8711" max="8960" width="9.140625" style="102"/>
    <col min="8961" max="8961" width="11.140625" style="102" customWidth="1"/>
    <col min="8962" max="8962" width="32.85546875" style="102" customWidth="1"/>
    <col min="8963" max="8963" width="17.28515625" style="102" customWidth="1"/>
    <col min="8964" max="8964" width="23.5703125" style="102" customWidth="1"/>
    <col min="8965" max="8965" width="71.140625" style="102" bestFit="1" customWidth="1"/>
    <col min="8966" max="8966" width="64.5703125" style="102" customWidth="1"/>
    <col min="8967" max="9216" width="9.140625" style="102"/>
    <col min="9217" max="9217" width="11.140625" style="102" customWidth="1"/>
    <col min="9218" max="9218" width="32.85546875" style="102" customWidth="1"/>
    <col min="9219" max="9219" width="17.28515625" style="102" customWidth="1"/>
    <col min="9220" max="9220" width="23.5703125" style="102" customWidth="1"/>
    <col min="9221" max="9221" width="71.140625" style="102" bestFit="1" customWidth="1"/>
    <col min="9222" max="9222" width="64.5703125" style="102" customWidth="1"/>
    <col min="9223" max="9472" width="9.140625" style="102"/>
    <col min="9473" max="9473" width="11.140625" style="102" customWidth="1"/>
    <col min="9474" max="9474" width="32.85546875" style="102" customWidth="1"/>
    <col min="9475" max="9475" width="17.28515625" style="102" customWidth="1"/>
    <col min="9476" max="9476" width="23.5703125" style="102" customWidth="1"/>
    <col min="9477" max="9477" width="71.140625" style="102" bestFit="1" customWidth="1"/>
    <col min="9478" max="9478" width="64.5703125" style="102" customWidth="1"/>
    <col min="9479" max="9728" width="9.140625" style="102"/>
    <col min="9729" max="9729" width="11.140625" style="102" customWidth="1"/>
    <col min="9730" max="9730" width="32.85546875" style="102" customWidth="1"/>
    <col min="9731" max="9731" width="17.28515625" style="102" customWidth="1"/>
    <col min="9732" max="9732" width="23.5703125" style="102" customWidth="1"/>
    <col min="9733" max="9733" width="71.140625" style="102" bestFit="1" customWidth="1"/>
    <col min="9734" max="9734" width="64.5703125" style="102" customWidth="1"/>
    <col min="9735" max="9984" width="9.140625" style="102"/>
    <col min="9985" max="9985" width="11.140625" style="102" customWidth="1"/>
    <col min="9986" max="9986" width="32.85546875" style="102" customWidth="1"/>
    <col min="9987" max="9987" width="17.28515625" style="102" customWidth="1"/>
    <col min="9988" max="9988" width="23.5703125" style="102" customWidth="1"/>
    <col min="9989" max="9989" width="71.140625" style="102" bestFit="1" customWidth="1"/>
    <col min="9990" max="9990" width="64.5703125" style="102" customWidth="1"/>
    <col min="9991" max="10240" width="9.140625" style="102"/>
    <col min="10241" max="10241" width="11.140625" style="102" customWidth="1"/>
    <col min="10242" max="10242" width="32.85546875" style="102" customWidth="1"/>
    <col min="10243" max="10243" width="17.28515625" style="102" customWidth="1"/>
    <col min="10244" max="10244" width="23.5703125" style="102" customWidth="1"/>
    <col min="10245" max="10245" width="71.140625" style="102" bestFit="1" customWidth="1"/>
    <col min="10246" max="10246" width="64.5703125" style="102" customWidth="1"/>
    <col min="10247" max="10496" width="9.140625" style="102"/>
    <col min="10497" max="10497" width="11.140625" style="102" customWidth="1"/>
    <col min="10498" max="10498" width="32.85546875" style="102" customWidth="1"/>
    <col min="10499" max="10499" width="17.28515625" style="102" customWidth="1"/>
    <col min="10500" max="10500" width="23.5703125" style="102" customWidth="1"/>
    <col min="10501" max="10501" width="71.140625" style="102" bestFit="1" customWidth="1"/>
    <col min="10502" max="10502" width="64.5703125" style="102" customWidth="1"/>
    <col min="10503" max="10752" width="9.140625" style="102"/>
    <col min="10753" max="10753" width="11.140625" style="102" customWidth="1"/>
    <col min="10754" max="10754" width="32.85546875" style="102" customWidth="1"/>
    <col min="10755" max="10755" width="17.28515625" style="102" customWidth="1"/>
    <col min="10756" max="10756" width="23.5703125" style="102" customWidth="1"/>
    <col min="10757" max="10757" width="71.140625" style="102" bestFit="1" customWidth="1"/>
    <col min="10758" max="10758" width="64.5703125" style="102" customWidth="1"/>
    <col min="10759" max="11008" width="9.140625" style="102"/>
    <col min="11009" max="11009" width="11.140625" style="102" customWidth="1"/>
    <col min="11010" max="11010" width="32.85546875" style="102" customWidth="1"/>
    <col min="11011" max="11011" width="17.28515625" style="102" customWidth="1"/>
    <col min="11012" max="11012" width="23.5703125" style="102" customWidth="1"/>
    <col min="11013" max="11013" width="71.140625" style="102" bestFit="1" customWidth="1"/>
    <col min="11014" max="11014" width="64.5703125" style="102" customWidth="1"/>
    <col min="11015" max="11264" width="9.140625" style="102"/>
    <col min="11265" max="11265" width="11.140625" style="102" customWidth="1"/>
    <col min="11266" max="11266" width="32.85546875" style="102" customWidth="1"/>
    <col min="11267" max="11267" width="17.28515625" style="102" customWidth="1"/>
    <col min="11268" max="11268" width="23.5703125" style="102" customWidth="1"/>
    <col min="11269" max="11269" width="71.140625" style="102" bestFit="1" customWidth="1"/>
    <col min="11270" max="11270" width="64.5703125" style="102" customWidth="1"/>
    <col min="11271" max="11520" width="9.140625" style="102"/>
    <col min="11521" max="11521" width="11.140625" style="102" customWidth="1"/>
    <col min="11522" max="11522" width="32.85546875" style="102" customWidth="1"/>
    <col min="11523" max="11523" width="17.28515625" style="102" customWidth="1"/>
    <col min="11524" max="11524" width="23.5703125" style="102" customWidth="1"/>
    <col min="11525" max="11525" width="71.140625" style="102" bestFit="1" customWidth="1"/>
    <col min="11526" max="11526" width="64.5703125" style="102" customWidth="1"/>
    <col min="11527" max="11776" width="9.140625" style="102"/>
    <col min="11777" max="11777" width="11.140625" style="102" customWidth="1"/>
    <col min="11778" max="11778" width="32.85546875" style="102" customWidth="1"/>
    <col min="11779" max="11779" width="17.28515625" style="102" customWidth="1"/>
    <col min="11780" max="11780" width="23.5703125" style="102" customWidth="1"/>
    <col min="11781" max="11781" width="71.140625" style="102" bestFit="1" customWidth="1"/>
    <col min="11782" max="11782" width="64.5703125" style="102" customWidth="1"/>
    <col min="11783" max="12032" width="9.140625" style="102"/>
    <col min="12033" max="12033" width="11.140625" style="102" customWidth="1"/>
    <col min="12034" max="12034" width="32.85546875" style="102" customWidth="1"/>
    <col min="12035" max="12035" width="17.28515625" style="102" customWidth="1"/>
    <col min="12036" max="12036" width="23.5703125" style="102" customWidth="1"/>
    <col min="12037" max="12037" width="71.140625" style="102" bestFit="1" customWidth="1"/>
    <col min="12038" max="12038" width="64.5703125" style="102" customWidth="1"/>
    <col min="12039" max="12288" width="9.140625" style="102"/>
    <col min="12289" max="12289" width="11.140625" style="102" customWidth="1"/>
    <col min="12290" max="12290" width="32.85546875" style="102" customWidth="1"/>
    <col min="12291" max="12291" width="17.28515625" style="102" customWidth="1"/>
    <col min="12292" max="12292" width="23.5703125" style="102" customWidth="1"/>
    <col min="12293" max="12293" width="71.140625" style="102" bestFit="1" customWidth="1"/>
    <col min="12294" max="12294" width="64.5703125" style="102" customWidth="1"/>
    <col min="12295" max="12544" width="9.140625" style="102"/>
    <col min="12545" max="12545" width="11.140625" style="102" customWidth="1"/>
    <col min="12546" max="12546" width="32.85546875" style="102" customWidth="1"/>
    <col min="12547" max="12547" width="17.28515625" style="102" customWidth="1"/>
    <col min="12548" max="12548" width="23.5703125" style="102" customWidth="1"/>
    <col min="12549" max="12549" width="71.140625" style="102" bestFit="1" customWidth="1"/>
    <col min="12550" max="12550" width="64.5703125" style="102" customWidth="1"/>
    <col min="12551" max="12800" width="9.140625" style="102"/>
    <col min="12801" max="12801" width="11.140625" style="102" customWidth="1"/>
    <col min="12802" max="12802" width="32.85546875" style="102" customWidth="1"/>
    <col min="12803" max="12803" width="17.28515625" style="102" customWidth="1"/>
    <col min="12804" max="12804" width="23.5703125" style="102" customWidth="1"/>
    <col min="12805" max="12805" width="71.140625" style="102" bestFit="1" customWidth="1"/>
    <col min="12806" max="12806" width="64.5703125" style="102" customWidth="1"/>
    <col min="12807" max="13056" width="9.140625" style="102"/>
    <col min="13057" max="13057" width="11.140625" style="102" customWidth="1"/>
    <col min="13058" max="13058" width="32.85546875" style="102" customWidth="1"/>
    <col min="13059" max="13059" width="17.28515625" style="102" customWidth="1"/>
    <col min="13060" max="13060" width="23.5703125" style="102" customWidth="1"/>
    <col min="13061" max="13061" width="71.140625" style="102" bestFit="1" customWidth="1"/>
    <col min="13062" max="13062" width="64.5703125" style="102" customWidth="1"/>
    <col min="13063" max="13312" width="9.140625" style="102"/>
    <col min="13313" max="13313" width="11.140625" style="102" customWidth="1"/>
    <col min="13314" max="13314" width="32.85546875" style="102" customWidth="1"/>
    <col min="13315" max="13315" width="17.28515625" style="102" customWidth="1"/>
    <col min="13316" max="13316" width="23.5703125" style="102" customWidth="1"/>
    <col min="13317" max="13317" width="71.140625" style="102" bestFit="1" customWidth="1"/>
    <col min="13318" max="13318" width="64.5703125" style="102" customWidth="1"/>
    <col min="13319" max="13568" width="9.140625" style="102"/>
    <col min="13569" max="13569" width="11.140625" style="102" customWidth="1"/>
    <col min="13570" max="13570" width="32.85546875" style="102" customWidth="1"/>
    <col min="13571" max="13571" width="17.28515625" style="102" customWidth="1"/>
    <col min="13572" max="13572" width="23.5703125" style="102" customWidth="1"/>
    <col min="13573" max="13573" width="71.140625" style="102" bestFit="1" customWidth="1"/>
    <col min="13574" max="13574" width="64.5703125" style="102" customWidth="1"/>
    <col min="13575" max="13824" width="9.140625" style="102"/>
    <col min="13825" max="13825" width="11.140625" style="102" customWidth="1"/>
    <col min="13826" max="13826" width="32.85546875" style="102" customWidth="1"/>
    <col min="13827" max="13827" width="17.28515625" style="102" customWidth="1"/>
    <col min="13828" max="13828" width="23.5703125" style="102" customWidth="1"/>
    <col min="13829" max="13829" width="71.140625" style="102" bestFit="1" customWidth="1"/>
    <col min="13830" max="13830" width="64.5703125" style="102" customWidth="1"/>
    <col min="13831" max="14080" width="9.140625" style="102"/>
    <col min="14081" max="14081" width="11.140625" style="102" customWidth="1"/>
    <col min="14082" max="14082" width="32.85546875" style="102" customWidth="1"/>
    <col min="14083" max="14083" width="17.28515625" style="102" customWidth="1"/>
    <col min="14084" max="14084" width="23.5703125" style="102" customWidth="1"/>
    <col min="14085" max="14085" width="71.140625" style="102" bestFit="1" customWidth="1"/>
    <col min="14086" max="14086" width="64.5703125" style="102" customWidth="1"/>
    <col min="14087" max="14336" width="9.140625" style="102"/>
    <col min="14337" max="14337" width="11.140625" style="102" customWidth="1"/>
    <col min="14338" max="14338" width="32.85546875" style="102" customWidth="1"/>
    <col min="14339" max="14339" width="17.28515625" style="102" customWidth="1"/>
    <col min="14340" max="14340" width="23.5703125" style="102" customWidth="1"/>
    <col min="14341" max="14341" width="71.140625" style="102" bestFit="1" customWidth="1"/>
    <col min="14342" max="14342" width="64.5703125" style="102" customWidth="1"/>
    <col min="14343" max="14592" width="9.140625" style="102"/>
    <col min="14593" max="14593" width="11.140625" style="102" customWidth="1"/>
    <col min="14594" max="14594" width="32.85546875" style="102" customWidth="1"/>
    <col min="14595" max="14595" width="17.28515625" style="102" customWidth="1"/>
    <col min="14596" max="14596" width="23.5703125" style="102" customWidth="1"/>
    <col min="14597" max="14597" width="71.140625" style="102" bestFit="1" customWidth="1"/>
    <col min="14598" max="14598" width="64.5703125" style="102" customWidth="1"/>
    <col min="14599" max="14848" width="9.140625" style="102"/>
    <col min="14849" max="14849" width="11.140625" style="102" customWidth="1"/>
    <col min="14850" max="14850" width="32.85546875" style="102" customWidth="1"/>
    <col min="14851" max="14851" width="17.28515625" style="102" customWidth="1"/>
    <col min="14852" max="14852" width="23.5703125" style="102" customWidth="1"/>
    <col min="14853" max="14853" width="71.140625" style="102" bestFit="1" customWidth="1"/>
    <col min="14854" max="14854" width="64.5703125" style="102" customWidth="1"/>
    <col min="14855" max="15104" width="9.140625" style="102"/>
    <col min="15105" max="15105" width="11.140625" style="102" customWidth="1"/>
    <col min="15106" max="15106" width="32.85546875" style="102" customWidth="1"/>
    <col min="15107" max="15107" width="17.28515625" style="102" customWidth="1"/>
    <col min="15108" max="15108" width="23.5703125" style="102" customWidth="1"/>
    <col min="15109" max="15109" width="71.140625" style="102" bestFit="1" customWidth="1"/>
    <col min="15110" max="15110" width="64.5703125" style="102" customWidth="1"/>
    <col min="15111" max="15360" width="9.140625" style="102"/>
    <col min="15361" max="15361" width="11.140625" style="102" customWidth="1"/>
    <col min="15362" max="15362" width="32.85546875" style="102" customWidth="1"/>
    <col min="15363" max="15363" width="17.28515625" style="102" customWidth="1"/>
    <col min="15364" max="15364" width="23.5703125" style="102" customWidth="1"/>
    <col min="15365" max="15365" width="71.140625" style="102" bestFit="1" customWidth="1"/>
    <col min="15366" max="15366" width="64.5703125" style="102" customWidth="1"/>
    <col min="15367" max="15616" width="9.140625" style="102"/>
    <col min="15617" max="15617" width="11.140625" style="102" customWidth="1"/>
    <col min="15618" max="15618" width="32.85546875" style="102" customWidth="1"/>
    <col min="15619" max="15619" width="17.28515625" style="102" customWidth="1"/>
    <col min="15620" max="15620" width="23.5703125" style="102" customWidth="1"/>
    <col min="15621" max="15621" width="71.140625" style="102" bestFit="1" customWidth="1"/>
    <col min="15622" max="15622" width="64.5703125" style="102" customWidth="1"/>
    <col min="15623" max="15872" width="9.140625" style="102"/>
    <col min="15873" max="15873" width="11.140625" style="102" customWidth="1"/>
    <col min="15874" max="15874" width="32.85546875" style="102" customWidth="1"/>
    <col min="15875" max="15875" width="17.28515625" style="102" customWidth="1"/>
    <col min="15876" max="15876" width="23.5703125" style="102" customWidth="1"/>
    <col min="15877" max="15877" width="71.140625" style="102" bestFit="1" customWidth="1"/>
    <col min="15878" max="15878" width="64.5703125" style="102" customWidth="1"/>
    <col min="15879" max="16128" width="9.140625" style="102"/>
    <col min="16129" max="16129" width="11.140625" style="102" customWidth="1"/>
    <col min="16130" max="16130" width="32.85546875" style="102" customWidth="1"/>
    <col min="16131" max="16131" width="17.28515625" style="102" customWidth="1"/>
    <col min="16132" max="16132" width="23.5703125" style="102" customWidth="1"/>
    <col min="16133" max="16133" width="71.140625" style="102" bestFit="1" customWidth="1"/>
    <col min="16134" max="16134" width="64.5703125" style="102" customWidth="1"/>
    <col min="16135" max="16384" width="9.140625" style="102"/>
  </cols>
  <sheetData>
    <row r="1" spans="1:8" s="95" customFormat="1" ht="30.75" customHeight="1" x14ac:dyDescent="0.2">
      <c r="A1" s="105" t="s">
        <v>345</v>
      </c>
      <c r="B1" s="94" t="s">
        <v>131</v>
      </c>
      <c r="C1" s="94" t="s">
        <v>132</v>
      </c>
      <c r="D1" s="94" t="s">
        <v>133</v>
      </c>
      <c r="E1" s="94" t="s">
        <v>134</v>
      </c>
      <c r="F1" s="95" t="s">
        <v>135</v>
      </c>
    </row>
    <row r="2" spans="1:8" ht="20.25" customHeight="1" x14ac:dyDescent="0.2">
      <c r="A2" s="96">
        <v>1</v>
      </c>
      <c r="B2" s="97" t="s">
        <v>25</v>
      </c>
      <c r="C2" s="98"/>
      <c r="D2" s="99" t="s">
        <v>136</v>
      </c>
      <c r="E2" s="99" t="str">
        <f>B2</f>
        <v>THPT thành phố Điện Biên Phủ</v>
      </c>
      <c r="F2" s="100"/>
      <c r="G2" s="100"/>
      <c r="H2" s="100"/>
    </row>
    <row r="3" spans="1:8" ht="20.25" customHeight="1" x14ac:dyDescent="0.2">
      <c r="A3" s="96">
        <v>2</v>
      </c>
      <c r="B3" s="97" t="s">
        <v>24</v>
      </c>
      <c r="C3" s="98"/>
      <c r="D3" s="99" t="s">
        <v>136</v>
      </c>
      <c r="E3" s="99" t="str">
        <f>B3&amp;", "&amp;D3</f>
        <v>THPT chuyên Lê Quý Đôn, thành phố Điện Biên Phủ</v>
      </c>
      <c r="F3" s="100"/>
      <c r="G3" s="100"/>
      <c r="H3" s="100"/>
    </row>
    <row r="4" spans="1:8" ht="20.25" customHeight="1" x14ac:dyDescent="0.2">
      <c r="A4" s="96">
        <v>3</v>
      </c>
      <c r="B4" s="97" t="s">
        <v>98</v>
      </c>
      <c r="C4" s="98"/>
      <c r="D4" s="99" t="s">
        <v>136</v>
      </c>
      <c r="E4" s="99" t="str">
        <f t="shared" ref="E4:E24" si="0">B4&amp;", "&amp;D4</f>
        <v>THPT Lương Thế Vinh, thành phố Điện Biên Phủ</v>
      </c>
      <c r="F4" s="100"/>
      <c r="G4" s="100"/>
      <c r="H4" s="100"/>
    </row>
    <row r="5" spans="1:8" ht="20.25" customHeight="1" x14ac:dyDescent="0.2">
      <c r="A5" s="96">
        <v>4</v>
      </c>
      <c r="B5" s="97" t="s">
        <v>31</v>
      </c>
      <c r="C5" s="98"/>
      <c r="D5" s="99" t="s">
        <v>136</v>
      </c>
      <c r="E5" s="99" t="str">
        <f t="shared" si="0"/>
        <v>THPT Phan Đình Giót, thành phố Điện Biên Phủ</v>
      </c>
      <c r="F5" s="100"/>
      <c r="G5" s="100"/>
      <c r="H5" s="100"/>
    </row>
    <row r="6" spans="1:8" ht="20.25" customHeight="1" x14ac:dyDescent="0.2">
      <c r="A6" s="96">
        <v>5</v>
      </c>
      <c r="B6" s="97" t="s">
        <v>30</v>
      </c>
      <c r="C6" s="98"/>
      <c r="D6" s="99" t="s">
        <v>137</v>
      </c>
      <c r="E6" s="99" t="str">
        <f>B6</f>
        <v>THPT huyện  Điện Biên</v>
      </c>
      <c r="F6" s="100"/>
      <c r="G6" s="100"/>
      <c r="H6" s="100"/>
    </row>
    <row r="7" spans="1:8" ht="20.25" customHeight="1" x14ac:dyDescent="0.2">
      <c r="A7" s="96">
        <v>6</v>
      </c>
      <c r="B7" s="97" t="s">
        <v>27</v>
      </c>
      <c r="C7" s="98"/>
      <c r="D7" s="99" t="s">
        <v>137</v>
      </c>
      <c r="E7" s="99" t="str">
        <f t="shared" si="0"/>
        <v>THPT Thanh Nưa, huyện Điện Biên</v>
      </c>
      <c r="F7" s="100"/>
      <c r="G7" s="100"/>
      <c r="H7" s="100"/>
    </row>
    <row r="8" spans="1:8" ht="20.25" customHeight="1" x14ac:dyDescent="0.2">
      <c r="A8" s="96">
        <v>7</v>
      </c>
      <c r="B8" s="97" t="s">
        <v>23</v>
      </c>
      <c r="C8" s="98"/>
      <c r="D8" s="99" t="s">
        <v>137</v>
      </c>
      <c r="E8" s="99" t="str">
        <f t="shared" si="0"/>
        <v>THPT Thanh Chăn, huyện Điện Biên</v>
      </c>
      <c r="F8" s="100"/>
      <c r="G8" s="100"/>
      <c r="H8" s="100"/>
    </row>
    <row r="9" spans="1:8" ht="20.25" customHeight="1" x14ac:dyDescent="0.2">
      <c r="A9" s="96">
        <v>8</v>
      </c>
      <c r="B9" s="97" t="s">
        <v>91</v>
      </c>
      <c r="C9" s="98"/>
      <c r="D9" s="99" t="s">
        <v>137</v>
      </c>
      <c r="E9" s="99" t="str">
        <f t="shared" si="0"/>
        <v>THPT Nà Tấu, huyện Điện Biên</v>
      </c>
      <c r="F9" s="100"/>
      <c r="G9" s="100"/>
      <c r="H9" s="100"/>
    </row>
    <row r="10" spans="1:8" ht="20.25" customHeight="1" x14ac:dyDescent="0.2">
      <c r="A10" s="96">
        <v>9</v>
      </c>
      <c r="B10" s="97" t="s">
        <v>92</v>
      </c>
      <c r="C10" s="98"/>
      <c r="D10" s="99" t="s">
        <v>137</v>
      </c>
      <c r="E10" s="99" t="str">
        <f t="shared" si="0"/>
        <v>THPT Mường Nhà, huyện Điện Biên</v>
      </c>
      <c r="F10" s="100"/>
      <c r="G10" s="100"/>
      <c r="H10" s="100"/>
    </row>
    <row r="11" spans="1:8" ht="20.25" customHeight="1" x14ac:dyDescent="0.2">
      <c r="A11" s="96">
        <v>10</v>
      </c>
      <c r="B11" s="97" t="s">
        <v>67</v>
      </c>
      <c r="C11" s="98"/>
      <c r="D11" s="99" t="s">
        <v>138</v>
      </c>
      <c r="E11" s="99" t="str">
        <f t="shared" si="0"/>
        <v>THPT Trần Can, huyện Điện Biên Đông</v>
      </c>
      <c r="F11" s="100"/>
      <c r="G11" s="100"/>
      <c r="H11" s="100"/>
    </row>
    <row r="12" spans="1:8" ht="20.25" customHeight="1" x14ac:dyDescent="0.2">
      <c r="A12" s="96">
        <v>11</v>
      </c>
      <c r="B12" s="97" t="s">
        <v>94</v>
      </c>
      <c r="C12" s="98"/>
      <c r="D12" s="99" t="s">
        <v>138</v>
      </c>
      <c r="E12" s="99" t="str">
        <f t="shared" si="0"/>
        <v>THPT Mường Luân, huyện Điện Biên Đông</v>
      </c>
      <c r="F12" s="100"/>
      <c r="G12" s="100"/>
      <c r="H12" s="100"/>
    </row>
    <row r="13" spans="1:8" ht="20.25" customHeight="1" x14ac:dyDescent="0.2">
      <c r="A13" s="96">
        <v>12</v>
      </c>
      <c r="B13" s="97" t="s">
        <v>89</v>
      </c>
      <c r="C13" s="98"/>
      <c r="D13" s="99" t="s">
        <v>166</v>
      </c>
      <c r="E13" s="99" t="str">
        <f>B13</f>
        <v>THPT thị xã Mường Lay</v>
      </c>
      <c r="F13" s="100"/>
      <c r="G13" s="100"/>
      <c r="H13" s="100"/>
    </row>
    <row r="14" spans="1:8" ht="20.25" customHeight="1" x14ac:dyDescent="0.2">
      <c r="A14" s="96">
        <v>13</v>
      </c>
      <c r="B14" s="97" t="s">
        <v>76</v>
      </c>
      <c r="C14" s="98"/>
      <c r="D14" s="99" t="s">
        <v>218</v>
      </c>
      <c r="E14" s="99" t="str">
        <f t="shared" si="0"/>
        <v>THPT Mường Chà, huyện Mường Chà</v>
      </c>
      <c r="F14" s="100"/>
      <c r="G14" s="100"/>
      <c r="H14" s="100"/>
    </row>
    <row r="15" spans="1:8" ht="20.25" customHeight="1" x14ac:dyDescent="0.2">
      <c r="A15" s="96">
        <v>14</v>
      </c>
      <c r="B15" s="97" t="s">
        <v>81</v>
      </c>
      <c r="C15" s="98"/>
      <c r="D15" s="99" t="s">
        <v>281</v>
      </c>
      <c r="E15" s="99" t="str">
        <f t="shared" si="0"/>
        <v>THPT Mường Nhé, huyện Mường Nhé</v>
      </c>
      <c r="F15" s="100"/>
      <c r="G15" s="100"/>
      <c r="H15" s="100"/>
    </row>
    <row r="16" spans="1:8" ht="20.25" customHeight="1" x14ac:dyDescent="0.2">
      <c r="A16" s="96">
        <v>15</v>
      </c>
      <c r="B16" s="97" t="s">
        <v>90</v>
      </c>
      <c r="C16" s="98"/>
      <c r="D16" s="99" t="s">
        <v>139</v>
      </c>
      <c r="E16" s="99" t="str">
        <f t="shared" si="0"/>
        <v>THPT Chà Cang, huyện Nậm Pồ</v>
      </c>
      <c r="F16" s="100"/>
      <c r="G16" s="100"/>
      <c r="H16" s="100"/>
    </row>
    <row r="17" spans="1:8" ht="20.25" customHeight="1" x14ac:dyDescent="0.2">
      <c r="A17" s="96">
        <v>16</v>
      </c>
      <c r="B17" s="97" t="s">
        <v>140</v>
      </c>
      <c r="C17" s="98"/>
      <c r="D17" s="99" t="s">
        <v>139</v>
      </c>
      <c r="E17" s="99" t="str">
        <f t="shared" si="0"/>
        <v>THPT Nậm Pồ , huyện Nậm Pồ</v>
      </c>
      <c r="F17" s="100"/>
      <c r="G17" s="100"/>
      <c r="H17" s="100"/>
    </row>
    <row r="18" spans="1:8" ht="20.25" customHeight="1" x14ac:dyDescent="0.2">
      <c r="A18" s="96">
        <v>17</v>
      </c>
      <c r="B18" s="97" t="s">
        <v>55</v>
      </c>
      <c r="C18" s="98"/>
      <c r="D18" s="99" t="s">
        <v>141</v>
      </c>
      <c r="E18" s="99" t="str">
        <f t="shared" si="0"/>
        <v>THPT Mường Ảng, huyện Mường Ảng</v>
      </c>
      <c r="F18" s="100"/>
      <c r="G18" s="100"/>
      <c r="H18" s="100"/>
    </row>
    <row r="19" spans="1:8" ht="20.25" customHeight="1" x14ac:dyDescent="0.2">
      <c r="A19" s="96">
        <v>18</v>
      </c>
      <c r="B19" s="97" t="s">
        <v>93</v>
      </c>
      <c r="C19" s="98"/>
      <c r="D19" s="99" t="s">
        <v>141</v>
      </c>
      <c r="E19" s="99" t="str">
        <f t="shared" si="0"/>
        <v>THPT Búng Lao, huyện Mường Ảng</v>
      </c>
      <c r="F19" s="100"/>
      <c r="G19" s="100"/>
      <c r="H19" s="100"/>
    </row>
    <row r="20" spans="1:8" ht="20.25" customHeight="1" x14ac:dyDescent="0.2">
      <c r="A20" s="96">
        <v>19</v>
      </c>
      <c r="B20" s="97" t="s">
        <v>49</v>
      </c>
      <c r="C20" s="98"/>
      <c r="D20" s="99" t="s">
        <v>142</v>
      </c>
      <c r="E20" s="99" t="str">
        <f t="shared" si="0"/>
        <v>THPT Tuần Giáo , huyện Tuần Giáo</v>
      </c>
      <c r="F20" s="100"/>
      <c r="G20" s="100"/>
      <c r="H20" s="100"/>
    </row>
    <row r="21" spans="1:8" ht="20.25" customHeight="1" x14ac:dyDescent="0.2">
      <c r="A21" s="96">
        <v>20</v>
      </c>
      <c r="B21" s="97" t="s">
        <v>63</v>
      </c>
      <c r="C21" s="98"/>
      <c r="D21" s="99" t="s">
        <v>142</v>
      </c>
      <c r="E21" s="99" t="str">
        <f t="shared" si="0"/>
        <v>THPT Mùn Chung, huyện Tuần Giáo</v>
      </c>
      <c r="F21" s="100"/>
      <c r="G21" s="100"/>
      <c r="H21" s="100"/>
    </row>
    <row r="22" spans="1:8" ht="20.25" customHeight="1" x14ac:dyDescent="0.2">
      <c r="A22" s="96">
        <v>21</v>
      </c>
      <c r="B22" s="97" t="s">
        <v>409</v>
      </c>
      <c r="C22" s="98"/>
      <c r="D22" s="99" t="s">
        <v>142</v>
      </c>
      <c r="E22" s="99" t="str">
        <f t="shared" si="0"/>
        <v>THCS và THPT Quài Tở, huyện Tuần Giáo</v>
      </c>
      <c r="F22" s="100"/>
      <c r="G22" s="100"/>
      <c r="H22" s="100"/>
    </row>
    <row r="23" spans="1:8" ht="20.25" customHeight="1" x14ac:dyDescent="0.2">
      <c r="A23" s="96">
        <v>22</v>
      </c>
      <c r="B23" s="97" t="s">
        <v>62</v>
      </c>
      <c r="C23" s="98"/>
      <c r="D23" s="99" t="s">
        <v>143</v>
      </c>
      <c r="E23" s="99" t="str">
        <f t="shared" si="0"/>
        <v>THPT Tủa Chùa, huyện Tủa Chùa</v>
      </c>
      <c r="F23" s="100"/>
      <c r="G23" s="100"/>
      <c r="H23" s="100"/>
    </row>
    <row r="24" spans="1:8" ht="20.25" customHeight="1" x14ac:dyDescent="0.2">
      <c r="A24" s="96">
        <v>23</v>
      </c>
      <c r="B24" s="97" t="s">
        <v>64</v>
      </c>
      <c r="C24" s="98"/>
      <c r="D24" s="99" t="s">
        <v>143</v>
      </c>
      <c r="E24" s="99" t="str">
        <f t="shared" si="0"/>
        <v>THCS và THPT Tả Sìn Thàng, huyện Tủa Chùa</v>
      </c>
      <c r="F24" s="100"/>
      <c r="G24" s="100"/>
      <c r="H24" s="100"/>
    </row>
    <row r="25" spans="1:8" ht="20.25" customHeight="1" x14ac:dyDescent="0.2">
      <c r="A25" s="96">
        <v>24</v>
      </c>
      <c r="B25" s="97" t="s">
        <v>29</v>
      </c>
      <c r="C25" s="98"/>
      <c r="D25" s="99" t="s">
        <v>136</v>
      </c>
      <c r="E25" s="99" t="str">
        <f>B25&amp;", "&amp;D25</f>
        <v>PTDTNT tỉnh, thành phố Điện Biên Phủ</v>
      </c>
      <c r="F25" s="100"/>
      <c r="G25" s="100"/>
      <c r="H25" s="100"/>
    </row>
    <row r="26" spans="1:8" ht="20.25" customHeight="1" x14ac:dyDescent="0.2">
      <c r="A26" s="96">
        <v>25</v>
      </c>
      <c r="B26" s="97" t="s">
        <v>144</v>
      </c>
      <c r="C26" s="98"/>
      <c r="D26" s="99"/>
      <c r="E26" s="99" t="str">
        <f>B26</f>
        <v>PTDTBT THPT huyện Điện Biên</v>
      </c>
      <c r="F26" s="100"/>
      <c r="G26" s="100"/>
      <c r="H26" s="100"/>
    </row>
    <row r="27" spans="1:8" ht="20.25" customHeight="1" x14ac:dyDescent="0.2">
      <c r="A27" s="96">
        <v>26</v>
      </c>
      <c r="B27" s="97" t="s">
        <v>145</v>
      </c>
      <c r="C27" s="98"/>
      <c r="D27" s="99"/>
      <c r="E27" s="99" t="str">
        <f t="shared" ref="E27:E32" si="1">B27</f>
        <v>PTDTBT THPT huyện Điện Biên Đông</v>
      </c>
      <c r="F27" s="100"/>
      <c r="G27" s="100"/>
      <c r="H27" s="100"/>
    </row>
    <row r="28" spans="1:8" ht="20.25" customHeight="1" x14ac:dyDescent="0.2">
      <c r="A28" s="96">
        <v>27</v>
      </c>
      <c r="B28" s="97" t="s">
        <v>146</v>
      </c>
      <c r="C28" s="98"/>
      <c r="D28" s="99"/>
      <c r="E28" s="99" t="str">
        <f t="shared" si="1"/>
        <v>PTDTBT THPT huyện Mường Chà</v>
      </c>
      <c r="F28" s="100"/>
      <c r="G28" s="100"/>
      <c r="H28" s="100"/>
    </row>
    <row r="29" spans="1:8" ht="20.25" customHeight="1" x14ac:dyDescent="0.2">
      <c r="A29" s="96">
        <v>28</v>
      </c>
      <c r="B29" s="97" t="s">
        <v>147</v>
      </c>
      <c r="C29" s="98"/>
      <c r="D29" s="99"/>
      <c r="E29" s="99" t="str">
        <f t="shared" si="1"/>
        <v>PTDTBT THPT huyện Mường Nhé</v>
      </c>
      <c r="F29" s="100"/>
      <c r="G29" s="100"/>
      <c r="H29" s="100"/>
    </row>
    <row r="30" spans="1:8" ht="20.25" customHeight="1" x14ac:dyDescent="0.2">
      <c r="A30" s="96">
        <v>29</v>
      </c>
      <c r="B30" s="97" t="s">
        <v>148</v>
      </c>
      <c r="C30" s="98"/>
      <c r="D30" s="99"/>
      <c r="E30" s="99" t="str">
        <f t="shared" si="1"/>
        <v>PTDTBT THPT huyện Tuần Giáo</v>
      </c>
      <c r="F30" s="100"/>
      <c r="G30" s="100"/>
      <c r="H30" s="100"/>
    </row>
    <row r="31" spans="1:8" ht="20.25" customHeight="1" x14ac:dyDescent="0.2">
      <c r="A31" s="96">
        <v>30</v>
      </c>
      <c r="B31" s="97" t="s">
        <v>149</v>
      </c>
      <c r="C31" s="98"/>
      <c r="D31" s="99"/>
      <c r="E31" s="99" t="str">
        <f t="shared" si="1"/>
        <v>PTDTBT THPT huyện Tủa Chùa</v>
      </c>
      <c r="F31" s="100"/>
      <c r="G31" s="100"/>
      <c r="H31" s="100"/>
    </row>
    <row r="32" spans="1:8" ht="20.25" customHeight="1" x14ac:dyDescent="0.2">
      <c r="A32" s="96">
        <v>31</v>
      </c>
      <c r="B32" s="97" t="s">
        <v>150</v>
      </c>
      <c r="C32" s="98"/>
      <c r="D32" s="99"/>
      <c r="E32" s="99" t="str">
        <f t="shared" si="1"/>
        <v>PTDTBT THPT huyện Mường Ảng</v>
      </c>
      <c r="F32" s="100"/>
      <c r="G32" s="100"/>
      <c r="H32" s="100"/>
    </row>
    <row r="33" spans="1:8" ht="20.25" customHeight="1" x14ac:dyDescent="0.2">
      <c r="A33" s="96">
        <v>42</v>
      </c>
      <c r="B33" s="97" t="s">
        <v>411</v>
      </c>
      <c r="C33" s="98"/>
      <c r="D33" s="99"/>
      <c r="E33" s="99" t="str">
        <f t="shared" ref="E33" si="2">B33</f>
        <v>PTDTBT THPT huyện Nậm Pồ</v>
      </c>
      <c r="F33" s="100"/>
      <c r="G33" s="100"/>
      <c r="H33" s="100"/>
    </row>
    <row r="34" spans="1:8" ht="20.25" customHeight="1" x14ac:dyDescent="0.2">
      <c r="A34" s="96">
        <v>43</v>
      </c>
      <c r="B34" s="97" t="s">
        <v>408</v>
      </c>
      <c r="C34" s="98"/>
      <c r="D34" s="99" t="s">
        <v>143</v>
      </c>
      <c r="E34" s="99" t="str">
        <f>B34&amp;", "&amp;D34</f>
        <v>THCS và THPT Quyết Tiến, huyện Tủa Chùa</v>
      </c>
      <c r="F34" s="100"/>
      <c r="G34" s="100"/>
      <c r="H34" s="100"/>
    </row>
    <row r="35" spans="1:8" ht="20.25" customHeight="1" x14ac:dyDescent="0.2">
      <c r="A35" s="96">
        <v>32</v>
      </c>
      <c r="B35" s="101" t="s">
        <v>335</v>
      </c>
      <c r="C35" s="101"/>
      <c r="D35" s="101"/>
      <c r="E35" s="101"/>
    </row>
    <row r="36" spans="1:8" ht="20.25" customHeight="1" x14ac:dyDescent="0.2">
      <c r="A36" s="96">
        <v>33</v>
      </c>
      <c r="B36" s="101" t="s">
        <v>337</v>
      </c>
      <c r="C36" s="101"/>
      <c r="D36" s="101"/>
      <c r="E36" s="101"/>
    </row>
    <row r="37" spans="1:8" ht="20.25" customHeight="1" x14ac:dyDescent="0.2">
      <c r="A37" s="96">
        <v>34</v>
      </c>
      <c r="B37" s="101" t="s">
        <v>336</v>
      </c>
      <c r="C37" s="101"/>
      <c r="D37" s="101"/>
      <c r="E37" s="101"/>
    </row>
    <row r="38" spans="1:8" ht="20.25" customHeight="1" x14ac:dyDescent="0.2">
      <c r="A38" s="96">
        <v>35</v>
      </c>
      <c r="B38" s="101" t="s">
        <v>338</v>
      </c>
      <c r="C38" s="101"/>
      <c r="D38" s="101"/>
      <c r="E38" s="101"/>
    </row>
    <row r="39" spans="1:8" ht="20.25" customHeight="1" x14ac:dyDescent="0.2">
      <c r="A39" s="96">
        <v>36</v>
      </c>
      <c r="B39" s="101" t="s">
        <v>339</v>
      </c>
      <c r="C39" s="101"/>
      <c r="D39" s="101"/>
      <c r="E39" s="101"/>
    </row>
    <row r="40" spans="1:8" ht="20.25" customHeight="1" x14ac:dyDescent="0.2">
      <c r="A40" s="96">
        <v>37</v>
      </c>
      <c r="B40" s="101" t="s">
        <v>340</v>
      </c>
      <c r="C40" s="101"/>
      <c r="D40" s="101"/>
      <c r="E40" s="101"/>
    </row>
    <row r="41" spans="1:8" ht="20.25" customHeight="1" x14ac:dyDescent="0.2">
      <c r="A41" s="96">
        <v>38</v>
      </c>
      <c r="B41" s="101" t="s">
        <v>341</v>
      </c>
      <c r="C41" s="101"/>
      <c r="D41" s="101"/>
      <c r="E41" s="101"/>
    </row>
    <row r="42" spans="1:8" ht="20.25" customHeight="1" x14ac:dyDescent="0.2">
      <c r="A42" s="96">
        <v>39</v>
      </c>
      <c r="B42" s="101" t="s">
        <v>342</v>
      </c>
      <c r="C42" s="101"/>
      <c r="D42" s="101"/>
      <c r="E42" s="101"/>
    </row>
    <row r="43" spans="1:8" ht="20.25" customHeight="1" x14ac:dyDescent="0.2">
      <c r="A43" s="96">
        <v>40</v>
      </c>
      <c r="B43" s="101" t="s">
        <v>343</v>
      </c>
      <c r="C43" s="103"/>
      <c r="D43" s="103"/>
      <c r="E43" s="103"/>
    </row>
    <row r="44" spans="1:8" ht="20.25" customHeight="1" x14ac:dyDescent="0.2">
      <c r="A44" s="96">
        <v>41</v>
      </c>
      <c r="B44" s="101" t="s">
        <v>344</v>
      </c>
      <c r="C44" s="104"/>
      <c r="D44" s="103"/>
      <c r="E44" s="103"/>
    </row>
  </sheetData>
  <sheetProtection password="D908" sheet="1" objects="1" scenarios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workbookViewId="0">
      <selection activeCell="M28" sqref="M28"/>
    </sheetView>
  </sheetViews>
  <sheetFormatPr defaultRowHeight="15" x14ac:dyDescent="0.25"/>
  <sheetData/>
  <sheetProtection password="D908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29</vt:i4>
      </vt:variant>
    </vt:vector>
  </HeadingPairs>
  <TitlesOfParts>
    <vt:vector size="41" baseType="lpstr">
      <vt:lpstr>Dantoc</vt:lpstr>
      <vt:lpstr>HLHK</vt:lpstr>
      <vt:lpstr>Mamonthi</vt:lpstr>
      <vt:lpstr>Nhapdulieu</vt:lpstr>
      <vt:lpstr>Thống kê</vt:lpstr>
      <vt:lpstr>Matruong</vt:lpstr>
      <vt:lpstr>Mẫu đề nghị sửa thông tin</vt:lpstr>
      <vt:lpstr>Madonvidangky</vt:lpstr>
      <vt:lpstr>Hướng dẫn</vt:lpstr>
      <vt:lpstr>Noi sinh</vt:lpstr>
      <vt:lpstr>Đăng ký CBCT</vt:lpstr>
      <vt:lpstr>Du kien CBCT</vt:lpstr>
      <vt:lpstr>cotgiai</vt:lpstr>
      <vt:lpstr>Nhapdulieu!diadiemthi</vt:lpstr>
      <vt:lpstr>Nhapdulieu!diemthi</vt:lpstr>
      <vt:lpstr>diemthichinhthuc</vt:lpstr>
      <vt:lpstr>diemthict</vt:lpstr>
      <vt:lpstr>hoten</vt:lpstr>
      <vt:lpstr>Nhapdulieu!huyenthcs</vt:lpstr>
      <vt:lpstr>Nhapdulieu!lopthi</vt:lpstr>
      <vt:lpstr>lopthict</vt:lpstr>
      <vt:lpstr>Nhapdulieu!madiemthi</vt:lpstr>
      <vt:lpstr>mamon</vt:lpstr>
      <vt:lpstr>mamonct</vt:lpstr>
      <vt:lpstr>mamonthi20182019</vt:lpstr>
      <vt:lpstr>Nhapdulieu!monthi</vt:lpstr>
      <vt:lpstr>monthifull</vt:lpstr>
      <vt:lpstr>Nhapdulieu!Print_Area</vt:lpstr>
      <vt:lpstr>'Thống kê'!Print_Area</vt:lpstr>
      <vt:lpstr>Nhapdulieu!Print_Titles</vt:lpstr>
      <vt:lpstr>Nhapdulieu!sobaodanh</vt:lpstr>
      <vt:lpstr>stt</vt:lpstr>
      <vt:lpstr>Nhapdulieu!tenphong</vt:lpstr>
      <vt:lpstr>Nhapdulieu!truongthcs</vt:lpstr>
      <vt:lpstr>vungdangky</vt:lpstr>
      <vt:lpstr>vungmadonvidangky</vt:lpstr>
      <vt:lpstr>vungmamon</vt:lpstr>
      <vt:lpstr>vungmamon2</vt:lpstr>
      <vt:lpstr>vungmamon2019</vt:lpstr>
      <vt:lpstr>vungmamonfull</vt:lpstr>
      <vt:lpstr>vungmatruong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2015-06-05T18:17:20Z</dcterms:created>
  <dcterms:modified xsi:type="dcterms:W3CDTF">2019-03-07T07:46:49Z</dcterms:modified>
</cp:coreProperties>
</file>